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2435" tabRatio="805" activeTab="0"/>
  </bookViews>
  <sheets>
    <sheet name="Rakenduskava A,B, Cosa" sheetId="1" r:id="rId1"/>
    <sheet name="Leht1" sheetId="2" r:id="rId2"/>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fullCalcOnLoad="1"/>
</workbook>
</file>

<file path=xl/sharedStrings.xml><?xml version="1.0" encoding="utf-8"?>
<sst xmlns="http://schemas.openxmlformats.org/spreadsheetml/2006/main" count="164" uniqueCount="124">
  <si>
    <t>Kokku</t>
  </si>
  <si>
    <t>Taotleja andmed</t>
  </si>
  <si>
    <t>Rakenduskava</t>
  </si>
  <si>
    <t>Aasta</t>
  </si>
  <si>
    <t xml:space="preserve">Kinnitatud Põllumajanduse Registrite </t>
  </si>
  <si>
    <t xml:space="preserve">ja Informatsiooni Ameti peadirektori  </t>
  </si>
  <si>
    <t>Rakenduskava muudatus</t>
  </si>
  <si>
    <t>Mittetulundusühingute ja sihtasutuste registrikood</t>
  </si>
  <si>
    <t>Ärinimi</t>
  </si>
  <si>
    <t>Esindaja nimi</t>
  </si>
  <si>
    <t>Projektikonkursi eelarve</t>
  </si>
  <si>
    <t>Projektikonkursi toimumise aeg (kuu täpsusega)</t>
  </si>
  <si>
    <t>Kalapüügi- või vesiviljelustoodete väärindamine või turustamine</t>
  </si>
  <si>
    <t>Majandustegevuse mitmekesistamine</t>
  </si>
  <si>
    <t>Kalasadamate uuendamine</t>
  </si>
  <si>
    <t>Koelmualade loomine või taastamine</t>
  </si>
  <si>
    <t>Sotsiaalse heaolu ja kultuuripärandi, sealhulgas kalanduse- ja merenduse kultuuripärandi edendamine, kalanduskogukondade rolli tugevdamine kohalikus arengus ning kohalike kalandusressursside ja merendustegevuse juhtimine</t>
  </si>
  <si>
    <t>Eesmärk, mida planeeritakse projektikonkursside korraldamise kaudu ellu viia</t>
  </si>
  <si>
    <t>B. Hindamiskomisjoni liikmete ja asendusliikmete nimekiri</t>
  </si>
  <si>
    <t>C. Töötajate nimekiri</t>
  </si>
  <si>
    <t>Millist huvirühma esindab</t>
  </si>
  <si>
    <t>Hindamisvaldkond</t>
  </si>
  <si>
    <t>telefon</t>
  </si>
  <si>
    <t>Ees-ja perekonnanimi</t>
  </si>
  <si>
    <t>Elektronposti aadress</t>
  </si>
  <si>
    <t>Ametikoht</t>
  </si>
  <si>
    <t>Koostööprojekti nimetus</t>
  </si>
  <si>
    <t>Koostööprojekti hetkeseis</t>
  </si>
  <si>
    <t xml:space="preserve">Koostööprojekti tegevuste alustamise aeg </t>
  </si>
  <si>
    <t>Kõik aastad kokku</t>
  </si>
  <si>
    <t>Märkused ja selgitused rakenduskava tegevuste ja eelarve muutmise korral</t>
  </si>
  <si>
    <t>21.03. 2016  käskkirjaga nr 1-12/16/44</t>
  </si>
  <si>
    <t>MTÜ SAARTE KALANDUS</t>
  </si>
  <si>
    <t>jah</t>
  </si>
  <si>
    <t>arne@sfe.ee</t>
  </si>
  <si>
    <t>ruttueino@gmail.com</t>
  </si>
  <si>
    <t>aivar@saarevesi.ee</t>
  </si>
  <si>
    <t>riina.allik@gmail.com</t>
  </si>
  <si>
    <t>saarekek@tt.ee</t>
  </si>
  <si>
    <t>meri@bwb.ee</t>
  </si>
  <si>
    <t xml:space="preserve">Taotleja või tema esindaja ees- ja perekonnanimi </t>
  </si>
  <si>
    <t>Heino Vipp</t>
  </si>
  <si>
    <t>tegevjuht</t>
  </si>
  <si>
    <t>tegevjuht@saartekalandus.ee</t>
  </si>
  <si>
    <t>+372 5694 7288</t>
  </si>
  <si>
    <t>Hille Tänak- Helde</t>
  </si>
  <si>
    <t>+372 5690 7727</t>
  </si>
  <si>
    <t>kalandussektori ettevõtja</t>
  </si>
  <si>
    <t>KOV</t>
  </si>
  <si>
    <t>kalandussektori FIE</t>
  </si>
  <si>
    <t>sektoriväline ettevõtja</t>
  </si>
  <si>
    <t>kalandus</t>
  </si>
  <si>
    <t>ettevõtlus</t>
  </si>
  <si>
    <t>avalik haldus</t>
  </si>
  <si>
    <t>(sadama)ehitus</t>
  </si>
  <si>
    <t>laevaehitus</t>
  </si>
  <si>
    <t>Planeerimisel</t>
  </si>
  <si>
    <t>Teadmiste täiendamine, sh koolitusel, õppereisil, seminaril, töö- või õpitoas osalemine või selle korraldamine, messi või konverentsi külastamine</t>
  </si>
  <si>
    <t>Õppereiside korraldamine koostöös teiste kalanduspiirkondadega sh õpperiside korraldamine rahvusvahelise  koostöö raames</t>
  </si>
  <si>
    <t>Kalanduse või merenduse populariseerimine, sealhulgas festivali, näituse või noortele mõeldud ürituse korraldamine ja elluviimine</t>
  </si>
  <si>
    <t>Koostöö kalanduse väliste algatus- ja LEADER gruppidega</t>
  </si>
  <si>
    <t>tegemist PRIA poolt</t>
  </si>
  <si>
    <t>1. Turule on lisandunud uued kohalikust kalast valmistatud tooted.    Tulemusnäitaja: lisandunud kalatoodete arv.                                         2.Saaremaa kalanduspiirkonnas on 18 kala väärindavat tunnustatud ja/ või teavitatud mikroettevõtet. Tulemusnäitaja: lisandunud kala väärindavate ettevõtete arv ja lisandunud töökohtade arv.</t>
  </si>
  <si>
    <t>1.Täielikult on renoveeritud neli kalasadamat. Igas renoveeritud sadamas on olemas vähemalt kai, slipp, võimalused kala lossimiseks ja vastuvõtmiseks, Olemas on esmased kala hoiustamistingimused ja kaluritele on tagatud esmased olme- ja sanitaartingimused. Toetust saavad taotleda sadamate nimekirjas olevad sadamad. Tulemusnäitaja: miinimumnõudeid rahuldavate sadamate arv.                                                                                            2.Sadamates, kus kala lossitakse, on paranenud lossimistingimused. Renoveeritud sadamas on olemas vähemalt kai, slipp, võimalused kala lossimiseks ja vastuvõtmiseks. Toetust saavad taotleda sadamate nimekirjas olevad sadamad. Tulemusnäitaja: paranenud lossimitingimustega sadamate arv.</t>
  </si>
  <si>
    <t xml:space="preserve">1. Laiendatud on avalikke maale- ja merelepääsuvõimalusi koos vajaliku taristuga. Tulemusnäitaja: lautrikohtade arv.                                                                                                            2. Loodud on võimalused kalandussektori organisatsioonide ühistegevuseks ja piirkondliku kultuuripärandi tutvustamiseks.  Tulemusnäitaja:  hoonete ja seal toimuvate tegevuste arv.                                                                                    3. Kalandus- ja merendussektor on maakonnas nähtavad. Tulemusnäitaja: sündmuste arv, välja antud trükiste arv.                                                            4. Lapsed ja noored on haaratud kalatraditsioonide säilitamisse maakonnas. Tulemusnäitaja: sündmuste/õpitubade arv.                                         </t>
  </si>
  <si>
    <r>
      <t>Taotluse viitenumber</t>
    </r>
    <r>
      <rPr>
        <vertAlign val="superscript"/>
        <sz val="11"/>
        <color indexed="8"/>
        <rFont val="Calibri"/>
        <family val="2"/>
      </rPr>
      <t>1</t>
    </r>
  </si>
  <si>
    <r>
      <t>A. Strateegia elluviimise tegevused</t>
    </r>
    <r>
      <rPr>
        <vertAlign val="superscript"/>
        <sz val="11"/>
        <color indexed="8"/>
        <rFont val="Calibri"/>
        <family val="2"/>
      </rPr>
      <t>2</t>
    </r>
  </si>
  <si>
    <r>
      <t xml:space="preserve">1. Kalandussektori ettevõtjatele on loodud võimalused täiendavate sissetulekute saamiseks. </t>
    </r>
    <r>
      <rPr>
        <sz val="11"/>
        <color indexed="17"/>
        <rFont val="Calibri"/>
        <family val="2"/>
      </rPr>
      <t>Tulemusnäitaja: taotlejate arv, kes on projektid ellu viinud, lisandunud töökohtade arv.</t>
    </r>
  </si>
  <si>
    <r>
      <t xml:space="preserve">1. Kalavarude taastootmiseks on tingimused paranenud. </t>
    </r>
    <r>
      <rPr>
        <sz val="11"/>
        <color indexed="17"/>
        <rFont val="Calibri"/>
        <family val="2"/>
      </rPr>
      <t>Tulemusnäitaja: koelmukohtade arv.</t>
    </r>
  </si>
  <si>
    <r>
      <t>Strateegia heakskiitmise otsuse alusel lubatud maksimaalne toetuse suurus projektitoetuseks käesolevas rakenduskavas toodud perioodiks</t>
    </r>
    <r>
      <rPr>
        <vertAlign val="superscript"/>
        <sz val="11"/>
        <color indexed="8"/>
        <rFont val="Calibri"/>
        <family val="2"/>
      </rPr>
      <t>3</t>
    </r>
  </si>
  <si>
    <r>
      <t>Liige</t>
    </r>
    <r>
      <rPr>
        <vertAlign val="superscript"/>
        <sz val="11"/>
        <color indexed="8"/>
        <rFont val="Calibri"/>
        <family val="2"/>
      </rPr>
      <t>4</t>
    </r>
  </si>
  <si>
    <r>
      <t>Asendusliige</t>
    </r>
    <r>
      <rPr>
        <vertAlign val="superscript"/>
        <sz val="11"/>
        <color indexed="8"/>
        <rFont val="Calibri"/>
        <family val="2"/>
      </rPr>
      <t>4</t>
    </r>
  </si>
  <si>
    <r>
      <t>Tööaeg arvestatuna täistööajale</t>
    </r>
    <r>
      <rPr>
        <vertAlign val="superscript"/>
        <sz val="11"/>
        <color indexed="8"/>
        <rFont val="Calibri"/>
        <family val="2"/>
      </rPr>
      <t>5</t>
    </r>
  </si>
  <si>
    <r>
      <t>Taotleja või tema esindaja allkiri</t>
    </r>
    <r>
      <rPr>
        <vertAlign val="superscript"/>
        <sz val="11"/>
        <color indexed="8"/>
        <rFont val="Calibri"/>
        <family val="2"/>
      </rPr>
      <t>6</t>
    </r>
  </si>
  <si>
    <r>
      <t>Taotluse allkirjastamise kuupäev (pp.kk.aaaa)</t>
    </r>
    <r>
      <rPr>
        <vertAlign val="superscript"/>
        <sz val="11"/>
        <color indexed="8"/>
        <rFont val="Calibri"/>
        <family val="2"/>
      </rPr>
      <t>6</t>
    </r>
  </si>
  <si>
    <r>
      <rPr>
        <vertAlign val="superscript"/>
        <sz val="11"/>
        <color indexed="8"/>
        <rFont val="Calibri"/>
        <family val="2"/>
      </rPr>
      <t xml:space="preserve">¹ </t>
    </r>
    <r>
      <rPr>
        <sz val="11"/>
        <color theme="1"/>
        <rFont val="Calibri"/>
        <family val="2"/>
      </rPr>
      <t>Täidetakse, kui algatusrühma taotlus on esitatud</t>
    </r>
  </si>
  <si>
    <r>
      <rPr>
        <vertAlign val="superscript"/>
        <sz val="11"/>
        <color indexed="8"/>
        <rFont val="Calibri"/>
        <family val="2"/>
      </rPr>
      <t>2</t>
    </r>
    <r>
      <rPr>
        <sz val="11"/>
        <color theme="1"/>
        <rFont val="Calibri"/>
        <family val="2"/>
      </rPr>
      <t>Täidetakse iga strateegia rakendamise aasta kohta, kui andmeid ei ole, jäetakse täitmata</t>
    </r>
  </si>
  <si>
    <r>
      <rPr>
        <vertAlign val="superscript"/>
        <sz val="11"/>
        <color indexed="8"/>
        <rFont val="Calibri"/>
        <family val="2"/>
      </rPr>
      <t>3</t>
    </r>
    <r>
      <rPr>
        <sz val="11"/>
        <color indexed="8"/>
        <rFont val="Calibri"/>
        <family val="2"/>
      </rPr>
      <t>Kontrollnumber, andmed saadakse strateegiast rahastamiskava peatükist ning MEM strateegia heakskiitmise otsusest</t>
    </r>
  </si>
  <si>
    <r>
      <rPr>
        <vertAlign val="superscript"/>
        <sz val="11"/>
        <color indexed="8"/>
        <rFont val="Calibri"/>
        <family val="2"/>
      </rPr>
      <t>4</t>
    </r>
    <r>
      <rPr>
        <sz val="11"/>
        <color indexed="8"/>
        <rFont val="Calibri"/>
        <family val="2"/>
      </rPr>
      <t xml:space="preserve"> asjakohasesse lahtrisse kirjutatakse JAH</t>
    </r>
  </si>
  <si>
    <r>
      <rPr>
        <vertAlign val="superscript"/>
        <sz val="11"/>
        <color indexed="8"/>
        <rFont val="Calibri"/>
        <family val="2"/>
      </rPr>
      <t>5</t>
    </r>
    <r>
      <rPr>
        <sz val="11"/>
        <color theme="1"/>
        <rFont val="Calibri"/>
        <family val="2"/>
      </rPr>
      <t xml:space="preserve"> Osalise tööajaga töötajaid arvestatakse töötatud aeg suhtes täistööaega</t>
    </r>
  </si>
  <si>
    <r>
      <rPr>
        <vertAlign val="superscript"/>
        <sz val="11"/>
        <color indexed="8"/>
        <rFont val="Calibri"/>
        <family val="2"/>
      </rPr>
      <t>6</t>
    </r>
    <r>
      <rPr>
        <sz val="11"/>
        <color indexed="8"/>
        <rFont val="Calibri"/>
        <family val="2"/>
      </rPr>
      <t xml:space="preserve"> Täidetakse ainult paberdokumendi puhul</t>
    </r>
  </si>
  <si>
    <t>allkirjastatud digitaalselt</t>
  </si>
  <si>
    <t>veebruar 2019/ eelarve vahendite olemasolul september 2019</t>
  </si>
  <si>
    <t xml:space="preserve">2019. a projektitoetuse taotluste eelarvele lisanduvad 2018. a eelarve jäägid, mille täpsustamine on võimalik peale 2018. a II taotlusvooru rahastamise otsuste </t>
  </si>
  <si>
    <t>referent</t>
  </si>
  <si>
    <t>2019 I ja II poolaasta</t>
  </si>
  <si>
    <t>Toivo Pära IK 35301140017</t>
  </si>
  <si>
    <t>helimaar@hot.ee</t>
  </si>
  <si>
    <t>504 2325</t>
  </si>
  <si>
    <t>Arne Salong IK 37101060023</t>
  </si>
  <si>
    <t>516 8628</t>
  </si>
  <si>
    <t>Aivar Sõrm IK 35604130012</t>
  </si>
  <si>
    <t>503 9297</t>
  </si>
  <si>
    <t>Aarne Vainokivi IK 34601060054</t>
  </si>
  <si>
    <t>504 9288</t>
  </si>
  <si>
    <t>Sander Laid IK 39012220041</t>
  </si>
  <si>
    <t>sanderlaid@gmail.com</t>
  </si>
  <si>
    <t>505 9732</t>
  </si>
  <si>
    <t>Riina Allik IK 46712162735</t>
  </si>
  <si>
    <t>5333 0488</t>
  </si>
  <si>
    <t>Tõnis Rihvk IK 36310180024</t>
  </si>
  <si>
    <t>sadamate haldus/ ettevõtlus</t>
  </si>
  <si>
    <t>tonis@laevakompanii.ee</t>
  </si>
  <si>
    <t>5041 019</t>
  </si>
  <si>
    <t>Mihkel Tarvis IK 36901290012</t>
  </si>
  <si>
    <t>mihkel.tarvis@gmail.com</t>
  </si>
  <si>
    <t>505 5994</t>
  </si>
  <si>
    <t>Nalmond Meri  IK 37102210212</t>
  </si>
  <si>
    <t>516 7657</t>
  </si>
  <si>
    <t>Eino Ruttu IK 34404090018</t>
  </si>
  <si>
    <t>505 8264</t>
  </si>
  <si>
    <t>Els Ulman- Kuuskman IK 47610290289</t>
  </si>
  <si>
    <t>sektoriväline füüsiline isik</t>
  </si>
  <si>
    <t>els2910@live.com</t>
  </si>
  <si>
    <t>5347 8637</t>
  </si>
  <si>
    <t>74 532,18 +2018 eelarve jäägid</t>
  </si>
  <si>
    <t>Ülle Laid IK 46008050025</t>
  </si>
  <si>
    <t>niidupuu@niidupuu.ee</t>
  </si>
  <si>
    <t>5303 7309</t>
  </si>
  <si>
    <t>Koostööprojekti eelarve (summa laieneb kõigile tegevustele)</t>
  </si>
  <si>
    <t xml:space="preserve">RAKENDUSKAVA                                                                                               </t>
  </si>
  <si>
    <t>Hille Tänak- Helde, referent</t>
  </si>
  <si>
    <t>Strateegia elluviimise tegevussuunad 2019. aastal</t>
  </si>
  <si>
    <r>
      <t>Heakskiidetud, vastuvõetud ja kinnitatud 23. 11. 2018. a</t>
    </r>
    <r>
      <rPr>
        <i/>
        <sz val="11"/>
        <color indexed="8"/>
        <rFont val="Calibri"/>
        <family val="2"/>
      </rPr>
      <t xml:space="preserve"> üldkoosoleku protokolli nr</t>
    </r>
    <r>
      <rPr>
        <i/>
        <sz val="11"/>
        <color indexed="10"/>
        <rFont val="Calibri"/>
        <family val="2"/>
      </rPr>
      <t xml:space="preserve"> </t>
    </r>
    <r>
      <rPr>
        <i/>
        <sz val="11"/>
        <rFont val="Calibri"/>
        <family val="2"/>
      </rPr>
      <t>4</t>
    </r>
    <r>
      <rPr>
        <i/>
        <sz val="11"/>
        <color indexed="8"/>
        <rFont val="Calibri"/>
        <family val="2"/>
      </rPr>
      <t xml:space="preserve">otsusega nr </t>
    </r>
    <r>
      <rPr>
        <i/>
        <sz val="11"/>
        <rFont val="Calibri"/>
        <family val="2"/>
      </rPr>
      <t>10, heaks kiidetud PRIA 20. 12. 2018. a otsusega nr 732</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</si>
</sst>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425]d\.\ mmmm\ yyyy&quot;. a.&quot;"/>
    <numFmt numFmtId="173" formatCode="&quot;Yes&quot;;&quot;Yes&quot;;&quot;No&quot;"/>
    <numFmt numFmtId="174" formatCode="&quot;True&quot;;&quot;True&quot;;&quot;False&quot;"/>
    <numFmt numFmtId="175" formatCode="&quot;On&quot;;&quot;On&quot;;&quot;Off&quot;"/>
    <numFmt numFmtId="176" formatCode="[$€-2]\ #,##0.00_);[Red]\([$€-2]\ #,##0.00\)"/>
    <numFmt numFmtId="177" formatCode="&quot;Jah&quot;;&quot;Jah&quot;;&quot;Ei&quot;"/>
    <numFmt numFmtId="178" formatCode="&quot;Tõene&quot;;&quot;Tõene&quot;;&quot;Väär&quot;"/>
    <numFmt numFmtId="179" formatCode="&quot;Sees&quot;;&quot;Sees&quot;;&quot;Väljas&quot;"/>
    <numFmt numFmtId="180" formatCode="_-* #,##0.00\ [$€-1]_-;\-* #,##0.00\ [$€-1]_-;_-* &quot;-&quot;??\ [$€-1]_-;_-@_-"/>
  </numFmts>
  <fonts count="87">
    <font>
      <sz val="11"/>
      <color theme="1"/>
      <name val="Calibri"/>
      <family val="2"/>
    </font>
    <font>
      <sz val="11"/>
      <color indexed="8"/>
      <name val="Calibri"/>
      <family val="2"/>
    </font>
    <font>
      <sz val="12"/>
      <color indexed="8"/>
      <name val="Arial"/>
      <family val="2"/>
    </font>
    <font>
      <sz val="10"/>
      <name val="Arial"/>
      <family val="2"/>
    </font>
    <font>
      <sz val="11"/>
      <color indexed="8"/>
      <name val="Times New Roman"/>
      <family val="1"/>
    </font>
    <font>
      <b/>
      <sz val="18"/>
      <color indexed="56"/>
      <name val="Cambria"/>
      <family val="2"/>
    </font>
    <font>
      <u val="single"/>
      <sz val="10"/>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b/>
      <u val="single"/>
      <sz val="11"/>
      <color indexed="12"/>
      <name val="Roboto Condensed"/>
      <family val="0"/>
    </font>
    <font>
      <vertAlign val="superscript"/>
      <sz val="11"/>
      <color indexed="8"/>
      <name val="Calibri"/>
      <family val="2"/>
    </font>
    <font>
      <sz val="11"/>
      <name val="Roboto Condensed"/>
      <family val="0"/>
    </font>
    <font>
      <sz val="11"/>
      <color indexed="17"/>
      <name val="Calibri"/>
      <family val="2"/>
    </font>
    <font>
      <b/>
      <sz val="11"/>
      <name val="Roboto Condensed"/>
      <family val="0"/>
    </font>
    <font>
      <sz val="10"/>
      <color indexed="8"/>
      <name val="Roboto Condensed"/>
      <family val="0"/>
    </font>
    <font>
      <i/>
      <sz val="11"/>
      <color indexed="8"/>
      <name val="Calibri"/>
      <family val="2"/>
    </font>
    <font>
      <i/>
      <sz val="11"/>
      <color indexed="10"/>
      <name val="Calibri"/>
      <family val="2"/>
    </font>
    <font>
      <i/>
      <sz val="11"/>
      <name val="Calibri"/>
      <family val="2"/>
    </font>
    <font>
      <sz val="11"/>
      <color indexed="9"/>
      <name val="Calibri"/>
      <family val="2"/>
    </font>
    <font>
      <b/>
      <sz val="11"/>
      <color indexed="52"/>
      <name val="Calibri"/>
      <family val="2"/>
    </font>
    <font>
      <sz val="11"/>
      <color indexed="20"/>
      <name val="Calibri"/>
      <family val="2"/>
    </font>
    <font>
      <sz val="11"/>
      <color indexed="10"/>
      <name val="Calibri"/>
      <family val="2"/>
    </font>
    <font>
      <u val="single"/>
      <sz val="11"/>
      <color indexed="12"/>
      <name val="Calibri"/>
      <family val="2"/>
    </font>
    <font>
      <b/>
      <sz val="11"/>
      <color indexed="8"/>
      <name val="Calibri"/>
      <family val="2"/>
    </font>
    <font>
      <b/>
      <sz val="11"/>
      <color indexed="9"/>
      <name val="Calibri"/>
      <family val="2"/>
    </font>
    <font>
      <u val="single"/>
      <sz val="9.9"/>
      <color indexed="20"/>
      <name val="Calibri"/>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indexed="8"/>
      <name val="Roboto Condensed"/>
      <family val="0"/>
    </font>
    <font>
      <b/>
      <sz val="11"/>
      <color indexed="8"/>
      <name val="Roboto Condensed"/>
      <family val="0"/>
    </font>
    <font>
      <b/>
      <sz val="11"/>
      <color indexed="9"/>
      <name val="Roboto Condensed"/>
      <family val="0"/>
    </font>
    <font>
      <sz val="10"/>
      <color indexed="8"/>
      <name val="Arial Unicode MS"/>
      <family val="2"/>
    </font>
    <font>
      <sz val="11"/>
      <color indexed="10"/>
      <name val="Roboto Condensed"/>
      <family val="0"/>
    </font>
    <font>
      <sz val="11"/>
      <color indexed="53"/>
      <name val="Roboto Condensed"/>
      <family val="0"/>
    </font>
    <font>
      <sz val="10"/>
      <color indexed="8"/>
      <name val="Calibri"/>
      <family val="2"/>
    </font>
    <font>
      <b/>
      <sz val="12"/>
      <color indexed="8"/>
      <name val="Roboto Condensed"/>
      <family val="0"/>
    </font>
    <font>
      <i/>
      <sz val="11"/>
      <color indexed="8"/>
      <name val="Roboto Condensed"/>
      <family val="0"/>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9.9"/>
      <color theme="11"/>
      <name val="Calibri"/>
      <family val="2"/>
    </font>
    <font>
      <sz val="11"/>
      <color rgb="FFFA7D00"/>
      <name val="Calibri"/>
      <family val="2"/>
    </font>
    <font>
      <sz val="11"/>
      <color rgb="FF9C6500"/>
      <name val="Calibri"/>
      <family val="2"/>
    </font>
    <font>
      <sz val="12"/>
      <color theme="1"/>
      <name val="Arial"/>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1"/>
      <color theme="1"/>
      <name val="Roboto Condensed"/>
      <family val="0"/>
    </font>
    <font>
      <sz val="11"/>
      <color rgb="FF000000"/>
      <name val="Roboto Condensed"/>
      <family val="0"/>
    </font>
    <font>
      <b/>
      <sz val="11"/>
      <color theme="1"/>
      <name val="Roboto Condensed"/>
      <family val="0"/>
    </font>
    <font>
      <b/>
      <sz val="11"/>
      <color theme="0"/>
      <name val="Roboto Condensed"/>
      <family val="0"/>
    </font>
    <font>
      <sz val="10"/>
      <color theme="1"/>
      <name val="Arial Unicode MS"/>
      <family val="2"/>
    </font>
    <font>
      <sz val="11"/>
      <color rgb="FFFF0000"/>
      <name val="Roboto Condensed"/>
      <family val="0"/>
    </font>
    <font>
      <sz val="11"/>
      <color theme="9" tint="-0.24997000396251678"/>
      <name val="Roboto Condensed"/>
      <family val="0"/>
    </font>
    <font>
      <sz val="10"/>
      <color theme="1"/>
      <name val="Calibri"/>
      <family val="2"/>
    </font>
    <font>
      <b/>
      <sz val="12"/>
      <color theme="1"/>
      <name val="Roboto Condensed"/>
      <family val="0"/>
    </font>
    <font>
      <i/>
      <sz val="11"/>
      <color theme="1"/>
      <name val="Roboto Condensed"/>
      <family val="0"/>
    </font>
    <font>
      <sz val="10"/>
      <color theme="1"/>
      <name val="Roboto Condensed"/>
      <family val="0"/>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right/>
      <top style="thin"/>
      <bottom style="thin"/>
    </border>
    <border>
      <left/>
      <right style="thin"/>
      <top style="thin"/>
      <bottom/>
    </border>
    <border>
      <left/>
      <right style="thin"/>
      <top/>
      <bottom/>
    </border>
    <border>
      <left/>
      <right style="thin"/>
      <top/>
      <bottom style="thin"/>
    </border>
    <border>
      <left/>
      <right/>
      <top style="thin"/>
      <bottom/>
    </border>
    <border>
      <left/>
      <right/>
      <top/>
      <bottom style="thin"/>
    </border>
    <border>
      <left style="thin"/>
      <right style="thin"/>
      <top style="thin"/>
      <bottom/>
    </border>
    <border>
      <left style="thin"/>
      <right>
        <color indexed="63"/>
      </right>
      <top style="thin"/>
      <bottom>
        <color indexed="63"/>
      </bottom>
    </border>
    <border>
      <left style="thin"/>
      <right/>
      <top/>
      <bottom style="thin"/>
    </border>
    <border>
      <left style="thin"/>
      <right/>
      <top/>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58" fillId="38" borderId="1" applyNumberFormat="0" applyAlignment="0" applyProtection="0"/>
    <xf numFmtId="0" fontId="9" fillId="3" borderId="0" applyNumberFormat="0" applyBorder="0" applyAlignment="0" applyProtection="0"/>
    <xf numFmtId="0" fontId="10" fillId="39" borderId="2" applyNumberFormat="0" applyAlignment="0" applyProtection="0"/>
    <xf numFmtId="0" fontId="11" fillId="40" borderId="3" applyNumberFormat="0" applyAlignment="0" applyProtection="0"/>
    <xf numFmtId="170" fontId="2"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59" fillId="41" borderId="0" applyNumberFormat="0" applyBorder="0" applyAlignment="0" applyProtection="0"/>
    <xf numFmtId="0" fontId="60" fillId="42"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Protection="0">
      <alignment vertical="top" wrapText="1"/>
    </xf>
    <xf numFmtId="0" fontId="23" fillId="0" borderId="0" applyNumberFormat="0" applyFill="0" applyBorder="0" applyAlignment="0" applyProtection="0"/>
    <xf numFmtId="0" fontId="17" fillId="7" borderId="2" applyNumberFormat="0" applyAlignment="0" applyProtection="0"/>
    <xf numFmtId="0" fontId="6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3" borderId="8" applyNumberFormat="0" applyAlignment="0" applyProtection="0"/>
    <xf numFmtId="0" fontId="65" fillId="0" borderId="0" applyNumberFormat="0" applyFill="0" applyBorder="0" applyAlignment="0" applyProtection="0"/>
    <xf numFmtId="0" fontId="66" fillId="0" borderId="9" applyNumberFormat="0" applyFill="0" applyAlignment="0" applyProtection="0"/>
    <xf numFmtId="0" fontId="18" fillId="0" borderId="10" applyNumberFormat="0" applyFill="0" applyAlignment="0" applyProtection="0"/>
    <xf numFmtId="0" fontId="0" fillId="44" borderId="11" applyNumberFormat="0" applyFont="0" applyAlignment="0" applyProtection="0"/>
    <xf numFmtId="0" fontId="67" fillId="45" borderId="0" applyNumberFormat="0" applyBorder="0" applyAlignment="0" applyProtection="0"/>
    <xf numFmtId="0" fontId="19" fillId="46" borderId="0" applyNumberFormat="0" applyBorder="0" applyAlignment="0" applyProtection="0"/>
    <xf numFmtId="0" fontId="68"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47" borderId="12" applyNumberFormat="0" applyFont="0" applyAlignment="0" applyProtection="0"/>
    <xf numFmtId="0" fontId="20" fillId="39" borderId="13" applyNumberFormat="0" applyAlignment="0" applyProtection="0"/>
    <xf numFmtId="0" fontId="69" fillId="0" borderId="14" applyNumberFormat="0" applyFill="0" applyAlignment="0" applyProtection="0"/>
    <xf numFmtId="0" fontId="70" fillId="0" borderId="15" applyNumberFormat="0" applyFill="0" applyAlignment="0" applyProtection="0"/>
    <xf numFmtId="0" fontId="71" fillId="0" borderId="16" applyNumberFormat="0" applyFill="0" applyAlignment="0" applyProtection="0"/>
    <xf numFmtId="0" fontId="71"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72" fillId="0" borderId="0" applyNumberFormat="0" applyFill="0" applyBorder="0" applyAlignment="0" applyProtection="0"/>
    <xf numFmtId="0" fontId="73" fillId="54" borderId="1" applyNumberFormat="0" applyAlignment="0" applyProtection="0"/>
    <xf numFmtId="0" fontId="5" fillId="0" borderId="0" applyNumberFormat="0" applyFill="0" applyBorder="0" applyAlignment="0" applyProtection="0"/>
    <xf numFmtId="0" fontId="21"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74" fillId="38" borderId="18" applyNumberFormat="0" applyAlignment="0" applyProtection="0"/>
    <xf numFmtId="0" fontId="75" fillId="0" borderId="0" applyNumberFormat="0" applyFill="0" applyBorder="0" applyAlignment="0" applyProtection="0"/>
  </cellStyleXfs>
  <cellXfs count="198">
    <xf numFmtId="0" fontId="0" fillId="0" borderId="0" xfId="0" applyFont="1" applyAlignment="1">
      <alignment/>
    </xf>
    <xf numFmtId="180" fontId="0" fillId="0" borderId="0" xfId="0" applyNumberFormat="1" applyAlignment="1">
      <alignment/>
    </xf>
    <xf numFmtId="0" fontId="76" fillId="55" borderId="0" xfId="0" applyFont="1" applyFill="1" applyBorder="1" applyAlignment="1">
      <alignment/>
    </xf>
    <xf numFmtId="0" fontId="77" fillId="55" borderId="0" xfId="0" applyFont="1" applyFill="1" applyBorder="1" applyAlignment="1">
      <alignment horizontal="right" vertical="center"/>
    </xf>
    <xf numFmtId="0" fontId="76" fillId="0" borderId="0" xfId="0" applyFont="1" applyAlignment="1">
      <alignment/>
    </xf>
    <xf numFmtId="0" fontId="77" fillId="55" borderId="0" xfId="0" applyFont="1" applyFill="1" applyBorder="1" applyAlignment="1">
      <alignment horizontal="right"/>
    </xf>
    <xf numFmtId="0" fontId="78" fillId="55" borderId="0" xfId="0" applyFont="1" applyFill="1" applyBorder="1" applyAlignment="1">
      <alignment/>
    </xf>
    <xf numFmtId="0" fontId="76" fillId="0" borderId="0" xfId="0" applyFont="1" applyBorder="1" applyAlignment="1">
      <alignment/>
    </xf>
    <xf numFmtId="0" fontId="78" fillId="55" borderId="0" xfId="0" applyFont="1" applyFill="1" applyBorder="1" applyAlignment="1">
      <alignment/>
    </xf>
    <xf numFmtId="0" fontId="78" fillId="55" borderId="19" xfId="0" applyFont="1" applyFill="1" applyBorder="1" applyAlignment="1">
      <alignment/>
    </xf>
    <xf numFmtId="0" fontId="79" fillId="55" borderId="19" xfId="0" applyFont="1" applyFill="1" applyBorder="1" applyAlignment="1">
      <alignment/>
    </xf>
    <xf numFmtId="0" fontId="79" fillId="55" borderId="0" xfId="0" applyFont="1" applyFill="1" applyBorder="1" applyAlignment="1">
      <alignment/>
    </xf>
    <xf numFmtId="44" fontId="78" fillId="55" borderId="0" xfId="112" applyFont="1" applyFill="1" applyBorder="1" applyAlignment="1">
      <alignment horizontal="center"/>
    </xf>
    <xf numFmtId="0" fontId="25" fillId="55" borderId="19" xfId="0" applyFont="1" applyFill="1" applyBorder="1" applyAlignment="1">
      <alignment horizontal="center"/>
    </xf>
    <xf numFmtId="0" fontId="76" fillId="55" borderId="19" xfId="0" applyFont="1" applyFill="1" applyBorder="1" applyAlignment="1">
      <alignment/>
    </xf>
    <xf numFmtId="0" fontId="76" fillId="0" borderId="0" xfId="0" applyFont="1" applyBorder="1" applyAlignment="1">
      <alignment horizontal="center" vertical="center"/>
    </xf>
    <xf numFmtId="0" fontId="76" fillId="30" borderId="19" xfId="0" applyFont="1" applyFill="1" applyBorder="1" applyAlignment="1">
      <alignment/>
    </xf>
    <xf numFmtId="0" fontId="76" fillId="30" borderId="19" xfId="0" applyFont="1" applyFill="1" applyBorder="1" applyAlignment="1">
      <alignment vertical="center" wrapText="1"/>
    </xf>
    <xf numFmtId="0" fontId="76" fillId="30" borderId="20" xfId="0" applyFont="1" applyFill="1" applyBorder="1" applyAlignment="1">
      <alignment vertical="top"/>
    </xf>
    <xf numFmtId="0" fontId="76" fillId="0" borderId="0" xfId="0" applyNumberFormat="1" applyFont="1" applyAlignment="1">
      <alignment/>
    </xf>
    <xf numFmtId="0" fontId="78" fillId="30" borderId="19" xfId="0" applyFont="1" applyFill="1" applyBorder="1" applyAlignment="1">
      <alignment horizontal="center" vertical="top" wrapText="1"/>
    </xf>
    <xf numFmtId="0" fontId="80" fillId="0" borderId="0" xfId="0" applyFont="1" applyAlignment="1">
      <alignment vertical="center"/>
    </xf>
    <xf numFmtId="0" fontId="76" fillId="30" borderId="21" xfId="0" applyFont="1" applyFill="1" applyBorder="1" applyAlignment="1">
      <alignment vertical="center" wrapText="1"/>
    </xf>
    <xf numFmtId="0" fontId="0" fillId="0" borderId="22" xfId="0" applyFont="1" applyBorder="1" applyAlignment="1">
      <alignment horizontal="center" vertical="center"/>
    </xf>
    <xf numFmtId="0" fontId="81" fillId="0" borderId="0" xfId="0" applyFont="1" applyAlignment="1">
      <alignment/>
    </xf>
    <xf numFmtId="0" fontId="78" fillId="0" borderId="20" xfId="0" applyFont="1" applyFill="1" applyBorder="1" applyAlignment="1">
      <alignment horizontal="right" vertical="center"/>
    </xf>
    <xf numFmtId="0" fontId="0" fillId="0" borderId="23" xfId="0" applyFont="1" applyFill="1" applyBorder="1" applyAlignment="1">
      <alignment horizontal="right" vertical="center"/>
    </xf>
    <xf numFmtId="2" fontId="76" fillId="0" borderId="23" xfId="0" applyNumberFormat="1" applyFont="1" applyBorder="1" applyAlignment="1">
      <alignment horizontal="center" vertical="center"/>
    </xf>
    <xf numFmtId="2" fontId="0" fillId="0" borderId="23" xfId="0" applyNumberFormat="1" applyFont="1" applyBorder="1" applyAlignment="1">
      <alignment horizontal="center" vertical="center"/>
    </xf>
    <xf numFmtId="0" fontId="78" fillId="30" borderId="19" xfId="0" applyFont="1" applyFill="1" applyBorder="1" applyAlignment="1">
      <alignment horizontal="center" vertical="center"/>
    </xf>
    <xf numFmtId="0" fontId="63" fillId="30" borderId="19" xfId="0" applyFont="1" applyFill="1" applyBorder="1" applyAlignment="1">
      <alignment horizontal="center" vertical="center"/>
    </xf>
    <xf numFmtId="0" fontId="63" fillId="30" borderId="19" xfId="0" applyFont="1" applyFill="1" applyBorder="1" applyAlignment="1">
      <alignment horizontal="center" vertical="center" wrapText="1"/>
    </xf>
    <xf numFmtId="0" fontId="76" fillId="0" borderId="21" xfId="0" applyFont="1" applyBorder="1" applyAlignment="1">
      <alignment horizontal="left" vertical="center"/>
    </xf>
    <xf numFmtId="0" fontId="63" fillId="0" borderId="19" xfId="0" applyFont="1" applyBorder="1" applyAlignment="1">
      <alignment horizontal="center" vertical="center"/>
    </xf>
    <xf numFmtId="0" fontId="0" fillId="0" borderId="19" xfId="0" applyFont="1" applyBorder="1" applyAlignment="1">
      <alignment horizontal="center" vertical="center"/>
    </xf>
    <xf numFmtId="0" fontId="63"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78"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78" fillId="30" borderId="19" xfId="0" applyFont="1" applyFill="1" applyBorder="1" applyAlignment="1">
      <alignment horizontal="left"/>
    </xf>
    <xf numFmtId="0" fontId="76" fillId="55" borderId="19" xfId="0" applyFont="1" applyFill="1" applyBorder="1" applyAlignment="1">
      <alignment horizontal="left"/>
    </xf>
    <xf numFmtId="0" fontId="78" fillId="55" borderId="19" xfId="0" applyFont="1" applyFill="1" applyBorder="1" applyAlignment="1">
      <alignment horizontal="left"/>
    </xf>
    <xf numFmtId="0" fontId="78" fillId="30" borderId="22" xfId="0" applyFont="1" applyFill="1" applyBorder="1" applyAlignment="1">
      <alignment horizontal="center"/>
    </xf>
    <xf numFmtId="0" fontId="82" fillId="0" borderId="24" xfId="0" applyFont="1" applyBorder="1" applyAlignment="1">
      <alignment horizontal="center" vertical="top"/>
    </xf>
    <xf numFmtId="0" fontId="81" fillId="0" borderId="0" xfId="0" applyFont="1" applyFill="1" applyAlignment="1">
      <alignment/>
    </xf>
    <xf numFmtId="0" fontId="78" fillId="55" borderId="20" xfId="0" applyFont="1" applyFill="1" applyBorder="1" applyAlignment="1">
      <alignment horizontal="left"/>
    </xf>
    <xf numFmtId="0" fontId="78" fillId="55" borderId="23" xfId="0" applyFont="1" applyFill="1" applyBorder="1" applyAlignment="1">
      <alignment horizontal="left"/>
    </xf>
    <xf numFmtId="0" fontId="82" fillId="0" borderId="25" xfId="0" applyFont="1" applyBorder="1" applyAlignment="1">
      <alignment horizontal="center" vertical="top"/>
    </xf>
    <xf numFmtId="0" fontId="78" fillId="30" borderId="20" xfId="0" applyFont="1" applyFill="1" applyBorder="1" applyAlignment="1">
      <alignment/>
    </xf>
    <xf numFmtId="0" fontId="78" fillId="30" borderId="23" xfId="0" applyFont="1" applyFill="1" applyBorder="1" applyAlignment="1">
      <alignment/>
    </xf>
    <xf numFmtId="0" fontId="78" fillId="30" borderId="23" xfId="0" applyFont="1" applyFill="1" applyBorder="1" applyAlignment="1">
      <alignment horizontal="center"/>
    </xf>
    <xf numFmtId="0" fontId="82" fillId="0" borderId="26" xfId="0" applyFont="1" applyBorder="1" applyAlignment="1">
      <alignment horizontal="center" vertical="top"/>
    </xf>
    <xf numFmtId="0" fontId="78" fillId="30" borderId="22" xfId="0" applyFont="1" applyFill="1" applyBorder="1" applyAlignment="1">
      <alignment horizontal="center" vertical="top" wrapText="1"/>
    </xf>
    <xf numFmtId="0" fontId="78" fillId="0" borderId="19" xfId="0" applyFont="1" applyFill="1" applyBorder="1" applyAlignment="1">
      <alignment horizontal="left" vertical="top" wrapText="1"/>
    </xf>
    <xf numFmtId="0" fontId="78" fillId="30" borderId="27" xfId="0" applyFont="1" applyFill="1" applyBorder="1" applyAlignment="1">
      <alignment horizontal="center" vertical="top" wrapText="1"/>
    </xf>
    <xf numFmtId="0" fontId="78" fillId="0" borderId="19" xfId="0" applyFont="1" applyFill="1" applyBorder="1" applyAlignment="1">
      <alignment horizontal="center" vertical="top" wrapText="1"/>
    </xf>
    <xf numFmtId="0" fontId="76" fillId="30" borderId="20" xfId="0" applyFont="1" applyFill="1" applyBorder="1" applyAlignment="1">
      <alignment horizontal="left" vertical="center"/>
    </xf>
    <xf numFmtId="0" fontId="76" fillId="30" borderId="23" xfId="0" applyFont="1" applyFill="1" applyBorder="1" applyAlignment="1">
      <alignment horizontal="left" vertical="center"/>
    </xf>
    <xf numFmtId="0" fontId="76" fillId="30" borderId="22" xfId="0" applyFont="1" applyFill="1" applyBorder="1" applyAlignment="1">
      <alignment vertical="center"/>
    </xf>
    <xf numFmtId="0" fontId="76" fillId="0" borderId="20" xfId="0" applyFont="1" applyBorder="1" applyAlignment="1">
      <alignment horizontal="center" vertical="center"/>
    </xf>
    <xf numFmtId="0" fontId="76" fillId="0" borderId="23" xfId="0" applyFont="1" applyBorder="1" applyAlignment="1">
      <alignment horizontal="center" vertical="center"/>
    </xf>
    <xf numFmtId="0" fontId="82" fillId="0" borderId="23" xfId="0" applyFont="1" applyBorder="1" applyAlignment="1">
      <alignment horizontal="center" vertical="center"/>
    </xf>
    <xf numFmtId="0" fontId="82" fillId="0" borderId="21" xfId="0" applyFont="1" applyBorder="1" applyAlignment="1">
      <alignment horizontal="center"/>
    </xf>
    <xf numFmtId="14" fontId="82" fillId="0" borderId="21" xfId="0" applyNumberFormat="1" applyFont="1" applyBorder="1" applyAlignment="1">
      <alignment horizontal="center"/>
    </xf>
    <xf numFmtId="0" fontId="76" fillId="55" borderId="28" xfId="0" applyFont="1" applyFill="1" applyBorder="1" applyAlignment="1">
      <alignment/>
    </xf>
    <xf numFmtId="0" fontId="76" fillId="55" borderId="0" xfId="0" applyFont="1" applyFill="1" applyBorder="1" applyAlignment="1">
      <alignment/>
    </xf>
    <xf numFmtId="0" fontId="27" fillId="0" borderId="29" xfId="0" applyFont="1" applyBorder="1" applyAlignment="1">
      <alignment horizontal="center" vertical="center" wrapText="1"/>
    </xf>
    <xf numFmtId="0" fontId="27" fillId="0" borderId="29" xfId="0" applyFont="1" applyBorder="1" applyAlignment="1">
      <alignment horizontal="center" vertical="center"/>
    </xf>
    <xf numFmtId="0" fontId="25" fillId="0" borderId="21" xfId="0" applyFont="1" applyBorder="1" applyAlignment="1">
      <alignment horizontal="center" vertical="center" wrapText="1"/>
    </xf>
    <xf numFmtId="0" fontId="25" fillId="0" borderId="21" xfId="0" applyFont="1" applyBorder="1" applyAlignment="1">
      <alignment horizontal="center" vertical="center"/>
    </xf>
    <xf numFmtId="0" fontId="25" fillId="0" borderId="21" xfId="0" applyFont="1" applyBorder="1" applyAlignment="1">
      <alignment/>
    </xf>
    <xf numFmtId="49" fontId="78" fillId="0" borderId="20" xfId="0" applyNumberFormat="1" applyFont="1" applyBorder="1" applyAlignment="1">
      <alignment horizontal="center" vertical="center" wrapText="1"/>
    </xf>
    <xf numFmtId="49" fontId="63" fillId="0" borderId="23" xfId="0" applyNumberFormat="1" applyFont="1" applyBorder="1" applyAlignment="1">
      <alignment horizontal="center" vertical="center" wrapText="1"/>
    </xf>
    <xf numFmtId="49" fontId="78" fillId="0" borderId="19" xfId="0" applyNumberFormat="1" applyFont="1" applyBorder="1" applyAlignment="1">
      <alignment horizontal="center" vertical="center" wrapText="1"/>
    </xf>
    <xf numFmtId="0" fontId="83" fillId="0" borderId="20" xfId="0" applyFont="1" applyBorder="1" applyAlignment="1">
      <alignment horizontal="center" vertical="center"/>
    </xf>
    <xf numFmtId="0" fontId="83" fillId="0" borderId="22" xfId="0" applyFont="1" applyBorder="1" applyAlignment="1">
      <alignment horizontal="center" vertical="center"/>
    </xf>
    <xf numFmtId="0" fontId="62" fillId="0" borderId="20" xfId="71" applyFont="1" applyBorder="1" applyAlignment="1" applyProtection="1">
      <alignment horizontal="center" vertical="center" wrapText="1"/>
      <protection/>
    </xf>
    <xf numFmtId="0" fontId="0" fillId="0" borderId="22" xfId="0" applyFont="1" applyBorder="1" applyAlignment="1">
      <alignment horizontal="center" vertical="center" wrapText="1"/>
    </xf>
    <xf numFmtId="0" fontId="83" fillId="0" borderId="20" xfId="0" applyFont="1" applyBorder="1" applyAlignment="1">
      <alignment horizontal="center" vertical="center" wrapTex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49" fontId="78" fillId="0" borderId="23" xfId="0" applyNumberFormat="1" applyFont="1" applyBorder="1" applyAlignment="1">
      <alignment horizontal="center" vertical="center" wrapText="1"/>
    </xf>
    <xf numFmtId="0" fontId="76" fillId="0" borderId="22" xfId="0" applyFont="1" applyBorder="1" applyAlignment="1">
      <alignment horizontal="center" vertical="center" wrapText="1"/>
    </xf>
    <xf numFmtId="0" fontId="62" fillId="0" borderId="20" xfId="71" applyFont="1" applyBorder="1" applyAlignment="1" applyProtection="1">
      <alignment horizontal="center" vertical="center"/>
      <protection/>
    </xf>
    <xf numFmtId="49" fontId="78" fillId="0" borderId="20" xfId="0" applyNumberFormat="1" applyFont="1" applyBorder="1" applyAlignment="1">
      <alignment horizontal="center" vertical="center"/>
    </xf>
    <xf numFmtId="49" fontId="63" fillId="0" borderId="23" xfId="0" applyNumberFormat="1" applyFont="1" applyBorder="1" applyAlignment="1">
      <alignment horizontal="center" vertical="center"/>
    </xf>
    <xf numFmtId="0" fontId="83" fillId="0" borderId="22" xfId="0" applyFont="1" applyBorder="1" applyAlignment="1">
      <alignment horizontal="center" vertical="center" wrapText="1"/>
    </xf>
    <xf numFmtId="0" fontId="0" fillId="0" borderId="23" xfId="0" applyFont="1" applyBorder="1" applyAlignment="1">
      <alignment vertical="center"/>
    </xf>
    <xf numFmtId="0" fontId="0" fillId="0" borderId="20" xfId="0" applyFont="1" applyBorder="1" applyAlignment="1">
      <alignment vertical="center"/>
    </xf>
    <xf numFmtId="0" fontId="76" fillId="0" borderId="19" xfId="0" applyFont="1" applyBorder="1" applyAlignment="1">
      <alignment horizontal="center" vertical="center" wrapText="1"/>
    </xf>
    <xf numFmtId="0" fontId="76" fillId="0" borderId="28" xfId="0" applyFont="1" applyBorder="1" applyAlignment="1">
      <alignment horizontal="left" vertical="center"/>
    </xf>
    <xf numFmtId="0" fontId="78"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83" fillId="0" borderId="23" xfId="0" applyFont="1" applyBorder="1" applyAlignment="1">
      <alignment horizontal="center" vertical="center" wrapText="1"/>
    </xf>
    <xf numFmtId="0" fontId="76" fillId="0" borderId="23" xfId="0" applyFont="1" applyBorder="1" applyAlignment="1">
      <alignment horizontal="center" vertical="center" wrapText="1"/>
    </xf>
    <xf numFmtId="0" fontId="62" fillId="0" borderId="23" xfId="71" applyBorder="1" applyAlignment="1" applyProtection="1">
      <alignment horizontal="center" vertical="center" wrapText="1"/>
      <protection/>
    </xf>
    <xf numFmtId="0" fontId="78" fillId="55" borderId="0" xfId="0" applyFont="1" applyFill="1" applyBorder="1" applyAlignment="1">
      <alignment horizontal="center"/>
    </xf>
    <xf numFmtId="49" fontId="78" fillId="55" borderId="20" xfId="0" applyNumberFormat="1" applyFont="1" applyFill="1" applyBorder="1" applyAlignment="1">
      <alignment horizontal="left"/>
    </xf>
    <xf numFmtId="49" fontId="0" fillId="0" borderId="22" xfId="0" applyNumberFormat="1" applyFont="1" applyBorder="1" applyAlignment="1">
      <alignment horizontal="left"/>
    </xf>
    <xf numFmtId="0" fontId="78" fillId="0" borderId="20" xfId="0" applyFont="1" applyFill="1" applyBorder="1" applyAlignment="1">
      <alignment horizontal="right" vertical="center"/>
    </xf>
    <xf numFmtId="0" fontId="78" fillId="0" borderId="23" xfId="0" applyFont="1" applyFill="1" applyBorder="1" applyAlignment="1">
      <alignment horizontal="right" vertical="center"/>
    </xf>
    <xf numFmtId="0" fontId="78" fillId="0" borderId="20" xfId="0" applyFont="1" applyFill="1" applyBorder="1" applyAlignment="1">
      <alignment horizontal="center" vertical="top" wrapText="1"/>
    </xf>
    <xf numFmtId="0" fontId="78" fillId="0" borderId="22" xfId="0" applyFont="1" applyFill="1" applyBorder="1" applyAlignment="1">
      <alignment horizontal="center" vertical="top" wrapText="1"/>
    </xf>
    <xf numFmtId="0" fontId="63" fillId="0" borderId="20" xfId="0" applyFont="1" applyFill="1" applyBorder="1" applyAlignment="1">
      <alignment horizontal="center" vertical="top"/>
    </xf>
    <xf numFmtId="0" fontId="63" fillId="0" borderId="23" xfId="0" applyFont="1" applyFill="1" applyBorder="1" applyAlignment="1">
      <alignment horizontal="center" vertical="top"/>
    </xf>
    <xf numFmtId="0" fontId="63" fillId="0" borderId="22" xfId="0" applyFont="1" applyFill="1" applyBorder="1" applyAlignment="1">
      <alignment horizontal="center" vertical="top"/>
    </xf>
    <xf numFmtId="0" fontId="78" fillId="0" borderId="20" xfId="0" applyFont="1" applyFill="1" applyBorder="1" applyAlignment="1">
      <alignment horizontal="center" vertical="top"/>
    </xf>
    <xf numFmtId="0" fontId="78" fillId="0" borderId="23" xfId="0" applyFont="1" applyFill="1" applyBorder="1" applyAlignment="1">
      <alignment horizontal="center" vertical="top"/>
    </xf>
    <xf numFmtId="0" fontId="78" fillId="0" borderId="22" xfId="0" applyFont="1" applyFill="1" applyBorder="1" applyAlignment="1">
      <alignment horizontal="center" vertical="top"/>
    </xf>
    <xf numFmtId="0" fontId="78" fillId="0" borderId="20" xfId="0" applyFont="1" applyBorder="1" applyAlignment="1">
      <alignment vertical="center" wrapText="1"/>
    </xf>
    <xf numFmtId="0" fontId="63" fillId="0" borderId="23" xfId="0" applyFont="1" applyBorder="1" applyAlignment="1">
      <alignment vertical="center" wrapText="1"/>
    </xf>
    <xf numFmtId="0" fontId="63" fillId="0" borderId="22" xfId="0" applyFont="1" applyBorder="1" applyAlignment="1">
      <alignment vertical="center" wrapText="1"/>
    </xf>
    <xf numFmtId="4" fontId="76" fillId="0" borderId="20" xfId="0" applyNumberFormat="1" applyFont="1" applyBorder="1" applyAlignment="1">
      <alignment horizontal="center" vertical="center"/>
    </xf>
    <xf numFmtId="4" fontId="0" fillId="0" borderId="23" xfId="0" applyNumberFormat="1" applyFont="1" applyBorder="1" applyAlignment="1">
      <alignment horizontal="center" vertical="center"/>
    </xf>
    <xf numFmtId="4" fontId="0" fillId="0" borderId="22" xfId="0" applyNumberFormat="1" applyFont="1" applyBorder="1" applyAlignment="1">
      <alignment horizontal="center" vertical="center"/>
    </xf>
    <xf numFmtId="0" fontId="62" fillId="55" borderId="20" xfId="71" applyFont="1" applyFill="1" applyBorder="1" applyAlignment="1" applyProtection="1">
      <alignment horizontal="left"/>
      <protection/>
    </xf>
    <xf numFmtId="0" fontId="0" fillId="0" borderId="22" xfId="0" applyFont="1" applyBorder="1" applyAlignment="1">
      <alignment horizontal="left"/>
    </xf>
    <xf numFmtId="0" fontId="76" fillId="55" borderId="20" xfId="0" applyFont="1" applyFill="1" applyBorder="1" applyAlignment="1">
      <alignment horizontal="left"/>
    </xf>
    <xf numFmtId="0" fontId="78" fillId="30" borderId="20" xfId="0" applyFont="1" applyFill="1" applyBorder="1" applyAlignment="1">
      <alignment horizontal="right" vertical="center"/>
    </xf>
    <xf numFmtId="0" fontId="0" fillId="30" borderId="23" xfId="0" applyFont="1" applyFill="1" applyBorder="1" applyAlignment="1">
      <alignment horizontal="right" vertical="center"/>
    </xf>
    <xf numFmtId="2" fontId="76" fillId="0" borderId="20" xfId="0" applyNumberFormat="1" applyFont="1" applyBorder="1" applyAlignment="1">
      <alignment horizontal="center" vertical="center"/>
    </xf>
    <xf numFmtId="2" fontId="0" fillId="0" borderId="23" xfId="0" applyNumberFormat="1" applyFont="1" applyBorder="1" applyAlignment="1">
      <alignment horizontal="center" vertical="center"/>
    </xf>
    <xf numFmtId="0" fontId="63" fillId="30" borderId="20" xfId="0" applyFont="1" applyFill="1" applyBorder="1" applyAlignment="1">
      <alignment horizontal="center" vertical="center" wrapText="1"/>
    </xf>
    <xf numFmtId="0" fontId="0" fillId="30" borderId="23" xfId="0" applyFont="1" applyFill="1" applyBorder="1" applyAlignment="1">
      <alignment vertical="center"/>
    </xf>
    <xf numFmtId="0" fontId="0" fillId="30" borderId="22" xfId="0" applyFont="1" applyFill="1" applyBorder="1" applyAlignment="1">
      <alignment vertical="center"/>
    </xf>
    <xf numFmtId="0" fontId="78" fillId="30" borderId="20" xfId="0" applyFont="1" applyFill="1" applyBorder="1" applyAlignment="1">
      <alignment horizontal="left" vertical="center"/>
    </xf>
    <xf numFmtId="0" fontId="0" fillId="30" borderId="23" xfId="0" applyFont="1" applyFill="1" applyBorder="1" applyAlignment="1">
      <alignment horizontal="left" vertical="center"/>
    </xf>
    <xf numFmtId="14" fontId="78" fillId="30" borderId="20" xfId="0" applyNumberFormat="1" applyFont="1" applyFill="1" applyBorder="1" applyAlignment="1">
      <alignment horizontal="center" vertical="center"/>
    </xf>
    <xf numFmtId="0" fontId="63" fillId="30" borderId="23" xfId="0" applyFont="1" applyFill="1" applyBorder="1" applyAlignment="1">
      <alignment horizontal="center" vertical="center"/>
    </xf>
    <xf numFmtId="0" fontId="78" fillId="30" borderId="20" xfId="0" applyFont="1" applyFill="1" applyBorder="1" applyAlignment="1">
      <alignment horizontal="center" vertical="top"/>
    </xf>
    <xf numFmtId="0" fontId="78" fillId="30" borderId="23" xfId="0" applyFont="1" applyFill="1" applyBorder="1" applyAlignment="1">
      <alignment horizontal="center" vertical="top"/>
    </xf>
    <xf numFmtId="0" fontId="0" fillId="0" borderId="23" xfId="0" applyFont="1" applyBorder="1" applyAlignment="1">
      <alignment horizontal="center" vertical="top"/>
    </xf>
    <xf numFmtId="0" fontId="0" fillId="0" borderId="22" xfId="0" applyFont="1" applyBorder="1" applyAlignment="1">
      <alignment horizontal="center" vertical="top"/>
    </xf>
    <xf numFmtId="0" fontId="63" fillId="0" borderId="23" xfId="0" applyFont="1" applyBorder="1" applyAlignment="1">
      <alignment wrapText="1"/>
    </xf>
    <xf numFmtId="0" fontId="63" fillId="0" borderId="22" xfId="0" applyFont="1" applyBorder="1" applyAlignment="1">
      <alignment wrapText="1"/>
    </xf>
    <xf numFmtId="0" fontId="78" fillId="0" borderId="23" xfId="0" applyFont="1" applyBorder="1" applyAlignment="1">
      <alignment vertical="center" wrapText="1"/>
    </xf>
    <xf numFmtId="0" fontId="78" fillId="0" borderId="2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2" xfId="0" applyFont="1" applyBorder="1" applyAlignment="1">
      <alignment vertical="center"/>
    </xf>
    <xf numFmtId="0" fontId="63" fillId="30" borderId="20" xfId="0" applyFont="1" applyFill="1" applyBorder="1" applyAlignment="1">
      <alignment horizontal="right" vertical="center"/>
    </xf>
    <xf numFmtId="0" fontId="63" fillId="30" borderId="22" xfId="0" applyFont="1" applyFill="1" applyBorder="1" applyAlignment="1">
      <alignment horizontal="right" vertical="center"/>
    </xf>
    <xf numFmtId="0" fontId="78" fillId="55" borderId="20" xfId="0" applyFont="1" applyFill="1" applyBorder="1" applyAlignment="1">
      <alignment horizontal="left"/>
    </xf>
    <xf numFmtId="0" fontId="0" fillId="0" borderId="23" xfId="0" applyFont="1" applyBorder="1" applyAlignment="1">
      <alignment horizontal="left"/>
    </xf>
    <xf numFmtId="0" fontId="0" fillId="30" borderId="22" xfId="0" applyFont="1" applyFill="1" applyBorder="1" applyAlignment="1">
      <alignment horizontal="right" vertical="center"/>
    </xf>
    <xf numFmtId="4" fontId="76" fillId="0" borderId="20" xfId="0" applyNumberFormat="1" applyFont="1" applyBorder="1" applyAlignment="1">
      <alignment horizontal="center" vertical="center" wrapText="1"/>
    </xf>
    <xf numFmtId="4" fontId="76" fillId="0" borderId="23" xfId="0" applyNumberFormat="1" applyFont="1" applyBorder="1" applyAlignment="1">
      <alignment horizontal="center" vertical="center" wrapText="1"/>
    </xf>
    <xf numFmtId="4" fontId="76" fillId="0" borderId="22" xfId="0" applyNumberFormat="1" applyFont="1" applyBorder="1" applyAlignment="1">
      <alignment horizontal="center" vertical="center" wrapText="1"/>
    </xf>
    <xf numFmtId="4" fontId="76" fillId="0" borderId="20" xfId="0" applyNumberFormat="1" applyFont="1" applyBorder="1" applyAlignment="1">
      <alignment horizontal="center" vertical="center" wrapText="1"/>
    </xf>
    <xf numFmtId="4" fontId="76" fillId="0" borderId="23" xfId="0" applyNumberFormat="1" applyFont="1" applyBorder="1" applyAlignment="1">
      <alignment horizontal="center" vertical="center" wrapText="1"/>
    </xf>
    <xf numFmtId="4" fontId="76" fillId="0" borderId="22" xfId="0" applyNumberFormat="1" applyFont="1" applyBorder="1" applyAlignment="1">
      <alignment horizontal="center" vertical="center" wrapText="1"/>
    </xf>
    <xf numFmtId="49" fontId="76" fillId="0" borderId="20"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76" fillId="0" borderId="22" xfId="0" applyNumberFormat="1" applyFont="1" applyBorder="1" applyAlignment="1">
      <alignment horizontal="center" vertical="center" wrapText="1"/>
    </xf>
    <xf numFmtId="4" fontId="0" fillId="0" borderId="23"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0" fontId="76" fillId="0" borderId="20" xfId="0" applyFont="1" applyBorder="1" applyAlignment="1">
      <alignment horizontal="center" vertical="center" wrapText="1"/>
    </xf>
    <xf numFmtId="0" fontId="76" fillId="0" borderId="22" xfId="0" applyFont="1" applyBorder="1" applyAlignment="1">
      <alignment horizontal="center" vertical="center" wrapText="1"/>
    </xf>
    <xf numFmtId="0" fontId="78" fillId="30" borderId="20" xfId="0" applyFont="1" applyFill="1" applyBorder="1" applyAlignment="1">
      <alignment horizontal="left"/>
    </xf>
    <xf numFmtId="0" fontId="78" fillId="30" borderId="23" xfId="0" applyFont="1" applyFill="1" applyBorder="1" applyAlignment="1">
      <alignment horizontal="left"/>
    </xf>
    <xf numFmtId="0" fontId="78" fillId="30" borderId="22" xfId="0" applyFont="1" applyFill="1" applyBorder="1" applyAlignment="1">
      <alignment horizontal="left"/>
    </xf>
    <xf numFmtId="0" fontId="0" fillId="30" borderId="22" xfId="0" applyFont="1" applyFill="1" applyBorder="1" applyAlignment="1">
      <alignment horizontal="left"/>
    </xf>
    <xf numFmtId="0" fontId="0" fillId="30" borderId="22" xfId="0" applyFont="1" applyFill="1" applyBorder="1" applyAlignment="1">
      <alignment horizontal="center" vertical="center" wrapText="1"/>
    </xf>
    <xf numFmtId="0" fontId="0" fillId="30" borderId="23" xfId="0" applyFont="1" applyFill="1" applyBorder="1" applyAlignment="1">
      <alignment horizontal="left"/>
    </xf>
    <xf numFmtId="0" fontId="78" fillId="30" borderId="20" xfId="0" applyFont="1" applyFill="1" applyBorder="1" applyAlignment="1">
      <alignment horizontal="left" wrapText="1"/>
    </xf>
    <xf numFmtId="0" fontId="0" fillId="30" borderId="22" xfId="0" applyFont="1" applyFill="1" applyBorder="1" applyAlignment="1">
      <alignment horizontal="left" wrapText="1"/>
    </xf>
    <xf numFmtId="0" fontId="78" fillId="30" borderId="20" xfId="0" applyFont="1" applyFill="1" applyBorder="1" applyAlignment="1">
      <alignment horizontal="center" vertical="top" wrapText="1"/>
    </xf>
    <xf numFmtId="0" fontId="78" fillId="30" borderId="22" xfId="0" applyFont="1" applyFill="1" applyBorder="1" applyAlignment="1">
      <alignment horizontal="center" vertical="top" wrapText="1"/>
    </xf>
    <xf numFmtId="0" fontId="76" fillId="0" borderId="27" xfId="0" applyFont="1" applyBorder="1" applyAlignment="1">
      <alignment horizontal="center"/>
    </xf>
    <xf numFmtId="0" fontId="76" fillId="0" borderId="0" xfId="0" applyFont="1" applyAlignment="1">
      <alignment horizontal="center"/>
    </xf>
    <xf numFmtId="0" fontId="78" fillId="30" borderId="23" xfId="0" applyFont="1" applyFill="1" applyBorder="1" applyAlignment="1">
      <alignment horizontal="center" vertical="top" wrapText="1"/>
    </xf>
    <xf numFmtId="0" fontId="78" fillId="55" borderId="0" xfId="0" applyFont="1" applyFill="1" applyBorder="1" applyAlignment="1">
      <alignment horizontal="center"/>
    </xf>
    <xf numFmtId="0" fontId="76" fillId="55" borderId="0" xfId="0" applyFont="1" applyFill="1" applyBorder="1" applyAlignment="1">
      <alignment horizontal="center"/>
    </xf>
    <xf numFmtId="0" fontId="78" fillId="55" borderId="0" xfId="0" applyFont="1" applyFill="1" applyBorder="1" applyAlignment="1">
      <alignment horizontal="left"/>
    </xf>
    <xf numFmtId="0" fontId="84" fillId="55" borderId="0" xfId="0" applyFont="1" applyFill="1" applyBorder="1" applyAlignment="1">
      <alignment horizontal="center" vertical="center"/>
    </xf>
    <xf numFmtId="0" fontId="85" fillId="55" borderId="0" xfId="0" applyFont="1" applyFill="1" applyBorder="1" applyAlignment="1">
      <alignment horizontal="center"/>
    </xf>
    <xf numFmtId="0" fontId="27" fillId="0" borderId="20" xfId="0" applyFont="1" applyBorder="1" applyAlignment="1">
      <alignment horizontal="center"/>
    </xf>
    <xf numFmtId="0" fontId="27" fillId="0" borderId="23" xfId="0" applyFont="1" applyBorder="1" applyAlignment="1">
      <alignment horizontal="center"/>
    </xf>
    <xf numFmtId="0" fontId="27" fillId="0" borderId="22" xfId="0" applyFont="1" applyBorder="1" applyAlignment="1">
      <alignment horizontal="center"/>
    </xf>
    <xf numFmtId="0" fontId="86" fillId="55" borderId="0" xfId="0" applyFont="1" applyFill="1" applyBorder="1" applyAlignment="1">
      <alignment horizontal="left" vertical="top"/>
    </xf>
    <xf numFmtId="0" fontId="76" fillId="0" borderId="0" xfId="0" applyFont="1" applyBorder="1" applyAlignment="1">
      <alignment horizontal="center"/>
    </xf>
    <xf numFmtId="0" fontId="28" fillId="55" borderId="0" xfId="0" applyFont="1" applyFill="1" applyBorder="1" applyAlignment="1">
      <alignment horizontal="left" vertical="top" wrapText="1"/>
    </xf>
    <xf numFmtId="2" fontId="76" fillId="0" borderId="23" xfId="0" applyNumberFormat="1" applyFont="1" applyBorder="1" applyAlignment="1">
      <alignment horizontal="center" vertical="center"/>
    </xf>
    <xf numFmtId="0" fontId="76" fillId="30" borderId="20" xfId="0" applyFont="1" applyFill="1" applyBorder="1" applyAlignment="1">
      <alignment horizontal="left" vertical="center"/>
    </xf>
    <xf numFmtId="0" fontId="76" fillId="30" borderId="23" xfId="0" applyFont="1" applyFill="1" applyBorder="1" applyAlignment="1">
      <alignment horizontal="left" vertical="center"/>
    </xf>
    <xf numFmtId="0" fontId="76" fillId="30" borderId="22" xfId="0" applyFont="1" applyFill="1" applyBorder="1" applyAlignment="1">
      <alignment horizontal="left" vertical="center"/>
    </xf>
    <xf numFmtId="0" fontId="28" fillId="55" borderId="0" xfId="0" applyFont="1" applyFill="1" applyBorder="1" applyAlignment="1">
      <alignment horizontal="left" vertical="top"/>
    </xf>
    <xf numFmtId="0" fontId="78" fillId="0" borderId="20" xfId="0" applyFont="1" applyFill="1" applyBorder="1" applyAlignment="1">
      <alignment horizontal="left" vertical="top" wrapText="1"/>
    </xf>
    <xf numFmtId="0" fontId="78" fillId="0" borderId="22" xfId="0" applyFont="1" applyFill="1" applyBorder="1" applyAlignment="1">
      <alignment horizontal="left" vertical="top" wrapText="1"/>
    </xf>
    <xf numFmtId="0" fontId="27" fillId="0" borderId="30" xfId="0" applyFont="1" applyBorder="1" applyAlignment="1">
      <alignment horizontal="center" vertical="top" wrapText="1"/>
    </xf>
    <xf numFmtId="0" fontId="82" fillId="0" borderId="27" xfId="0" applyFont="1" applyBorder="1" applyAlignment="1">
      <alignment horizontal="center" vertical="top" wrapText="1"/>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31" xfId="0" applyFont="1" applyBorder="1" applyAlignment="1">
      <alignment horizontal="center" vertical="top"/>
    </xf>
    <xf numFmtId="0" fontId="82" fillId="0" borderId="28" xfId="0" applyFont="1" applyBorder="1" applyAlignment="1">
      <alignment horizontal="center" vertical="top"/>
    </xf>
    <xf numFmtId="0" fontId="25" fillId="0" borderId="32" xfId="0" applyFont="1" applyBorder="1" applyAlignment="1">
      <alignment horizontal="center" vertical="top"/>
    </xf>
    <xf numFmtId="0" fontId="82" fillId="0" borderId="0" xfId="0" applyFont="1" applyBorder="1" applyAlignment="1">
      <alignment horizontal="center" vertical="top"/>
    </xf>
  </cellXfs>
  <cellStyles count="103">
    <cellStyle name="Normal" xfId="0"/>
    <cellStyle name="20% - Accent1 2" xfId="15"/>
    <cellStyle name="20% - Accent2 2" xfId="16"/>
    <cellStyle name="20% - Accent3 2" xfId="17"/>
    <cellStyle name="20% - Accent4 2" xfId="18"/>
    <cellStyle name="20% - Accent5 2" xfId="19"/>
    <cellStyle name="20% - Accent6 2" xfId="20"/>
    <cellStyle name="20% – rõhk1" xfId="21"/>
    <cellStyle name="20% – rõhk2" xfId="22"/>
    <cellStyle name="20% – rõhk3" xfId="23"/>
    <cellStyle name="20% – rõhk4" xfId="24"/>
    <cellStyle name="20% – rõhk5" xfId="25"/>
    <cellStyle name="20% – rõhk6" xfId="26"/>
    <cellStyle name="40% - Accent1 2" xfId="27"/>
    <cellStyle name="40% - Accent2 2" xfId="28"/>
    <cellStyle name="40% - Accent3 2" xfId="29"/>
    <cellStyle name="40% - Accent4 2" xfId="30"/>
    <cellStyle name="40% - Accent5 2" xfId="31"/>
    <cellStyle name="40% - Accent6 2" xfId="32"/>
    <cellStyle name="40% – rõhk1" xfId="33"/>
    <cellStyle name="40% – rõhk2" xfId="34"/>
    <cellStyle name="40% – rõhk3" xfId="35"/>
    <cellStyle name="40% – rõhk4" xfId="36"/>
    <cellStyle name="40% – rõhk5" xfId="37"/>
    <cellStyle name="40% – rõhk6" xfId="38"/>
    <cellStyle name="60% - Accent1 2" xfId="39"/>
    <cellStyle name="60% - Accent2 2" xfId="40"/>
    <cellStyle name="60% - Accent3 2" xfId="41"/>
    <cellStyle name="60% - Accent4 2" xfId="42"/>
    <cellStyle name="60% - Accent5 2" xfId="43"/>
    <cellStyle name="60% - Accent6 2" xfId="44"/>
    <cellStyle name="60% – rõhk1" xfId="45"/>
    <cellStyle name="60% – rõhk2" xfId="46"/>
    <cellStyle name="60% – rõhk3" xfId="47"/>
    <cellStyle name="60% – rõhk4" xfId="48"/>
    <cellStyle name="60% – rõhk5" xfId="49"/>
    <cellStyle name="60% – rõhk6" xfId="50"/>
    <cellStyle name="Accent1 2" xfId="51"/>
    <cellStyle name="Accent2 2" xfId="52"/>
    <cellStyle name="Accent3 2" xfId="53"/>
    <cellStyle name="Accent4 2" xfId="54"/>
    <cellStyle name="Accent5 2" xfId="55"/>
    <cellStyle name="Accent6 2" xfId="56"/>
    <cellStyle name="Arvutus" xfId="57"/>
    <cellStyle name="Bad 2" xfId="58"/>
    <cellStyle name="Calculation 2" xfId="59"/>
    <cellStyle name="Check Cell 2" xfId="60"/>
    <cellStyle name="Currency 2" xfId="61"/>
    <cellStyle name="Explanatory Text 2" xfId="62"/>
    <cellStyle name="Good 2" xfId="63"/>
    <cellStyle name="Halb" xfId="64"/>
    <cellStyle name="Hea" xfId="65"/>
    <cellStyle name="Heading 1 2" xfId="66"/>
    <cellStyle name="Heading 2 2" xfId="67"/>
    <cellStyle name="Heading 3 2" xfId="68"/>
    <cellStyle name="Heading 4 2" xfId="69"/>
    <cellStyle name="Hoiatuse tekst" xfId="70"/>
    <cellStyle name="Hyperlink" xfId="71"/>
    <cellStyle name="Hyperlink 2" xfId="72"/>
    <cellStyle name="Hyperlink 3" xfId="73"/>
    <cellStyle name="Hyperlink 4" xfId="74"/>
    <cellStyle name="Input 2" xfId="75"/>
    <cellStyle name="Kokku" xfId="76"/>
    <cellStyle name="Comma" xfId="77"/>
    <cellStyle name="Comma [0]" xfId="78"/>
    <cellStyle name="Kontrolli lahtrit" xfId="79"/>
    <cellStyle name="Followed Hyperlink" xfId="80"/>
    <cellStyle name="Lingitud lahter" xfId="81"/>
    <cellStyle name="Linked Cell 2" xfId="82"/>
    <cellStyle name="Märkus" xfId="83"/>
    <cellStyle name="Neutraalne" xfId="84"/>
    <cellStyle name="Neutral 2" xfId="85"/>
    <cellStyle name="Normal 2" xfId="86"/>
    <cellStyle name="Normal 2 2" xfId="87"/>
    <cellStyle name="Normal 3" xfId="88"/>
    <cellStyle name="Normal 3 2" xfId="89"/>
    <cellStyle name="Normal 4" xfId="90"/>
    <cellStyle name="Normal 5" xfId="91"/>
    <cellStyle name="Note 2" xfId="92"/>
    <cellStyle name="Output 2" xfId="93"/>
    <cellStyle name="Pealkiri 1" xfId="94"/>
    <cellStyle name="Pealkiri 2" xfId="95"/>
    <cellStyle name="Pealkiri 3" xfId="96"/>
    <cellStyle name="Pealkiri 4" xfId="97"/>
    <cellStyle name="Percent 2" xfId="98"/>
    <cellStyle name="Percent 2 2" xfId="99"/>
    <cellStyle name="Percent 3" xfId="100"/>
    <cellStyle name="Percent" xfId="101"/>
    <cellStyle name="Rõhk1" xfId="102"/>
    <cellStyle name="Rõhk2" xfId="103"/>
    <cellStyle name="Rõhk3" xfId="104"/>
    <cellStyle name="Rõhk4" xfId="105"/>
    <cellStyle name="Rõhk5" xfId="106"/>
    <cellStyle name="Rõhk6" xfId="107"/>
    <cellStyle name="Selgitav tekst" xfId="108"/>
    <cellStyle name="Sisend" xfId="109"/>
    <cellStyle name="Title 2" xfId="110"/>
    <cellStyle name="Total 2" xfId="111"/>
    <cellStyle name="Currency" xfId="112"/>
    <cellStyle name="Currency [0]" xfId="113"/>
    <cellStyle name="Warning Text 2" xfId="114"/>
    <cellStyle name="Väljund" xfId="115"/>
    <cellStyle name="Üldpealkiri"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1</xdr:col>
      <xdr:colOff>504825</xdr:colOff>
      <xdr:row>4</xdr:row>
      <xdr:rowOff>123825</xdr:rowOff>
    </xdr:to>
    <xdr:pic>
      <xdr:nvPicPr>
        <xdr:cNvPr id="1" name="Picture 12"/>
        <xdr:cNvPicPr preferRelativeResize="1">
          <a:picLocks noChangeAspect="1"/>
        </xdr:cNvPicPr>
      </xdr:nvPicPr>
      <xdr:blipFill>
        <a:blip r:embed="rId1"/>
        <a:stretch>
          <a:fillRect/>
        </a:stretch>
      </xdr:blipFill>
      <xdr:spPr>
        <a:xfrm>
          <a:off x="152400" y="142875"/>
          <a:ext cx="26193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gevjuht@saartekalandus.ee" TargetMode="External" /><Relationship Id="rId2" Type="http://schemas.openxmlformats.org/officeDocument/2006/relationships/hyperlink" Target="mailto:tegevjuht@saartekalandus.ee" TargetMode="External" /><Relationship Id="rId3" Type="http://schemas.openxmlformats.org/officeDocument/2006/relationships/hyperlink" Target="mailto:niidupuu@niidupuu.ee"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70"/>
  <sheetViews>
    <sheetView tabSelected="1" zoomScale="79" zoomScaleNormal="79" zoomScalePageLayoutView="0" workbookViewId="0" topLeftCell="A1">
      <selection activeCell="A9" sqref="A9:L9"/>
    </sheetView>
  </sheetViews>
  <sheetFormatPr defaultColWidth="9.140625" defaultRowHeight="15"/>
  <cols>
    <col min="1" max="1" width="34.00390625" style="4" customWidth="1"/>
    <col min="2" max="2" width="9.7109375" style="4" customWidth="1"/>
    <col min="3" max="3" width="11.8515625" style="4" customWidth="1"/>
    <col min="4" max="4" width="31.28125" style="4" customWidth="1"/>
    <col min="5" max="7" width="9.7109375" style="4" customWidth="1"/>
    <col min="8" max="8" width="17.00390625" style="4" customWidth="1"/>
    <col min="9" max="9" width="28.00390625" style="4" customWidth="1"/>
    <col min="10" max="10" width="0.5625" style="4" customWidth="1"/>
    <col min="11" max="11" width="22.140625" style="4" customWidth="1"/>
    <col min="12" max="12" width="0.9921875" style="4" customWidth="1"/>
    <col min="13" max="13" width="7.8515625" style="4" customWidth="1"/>
    <col min="14" max="16384" width="9.140625" style="4" customWidth="1"/>
  </cols>
  <sheetData>
    <row r="1" spans="1:12" ht="14.25">
      <c r="A1" s="2"/>
      <c r="B1" s="2"/>
      <c r="C1" s="2"/>
      <c r="D1" s="2"/>
      <c r="E1" s="2"/>
      <c r="F1" s="2"/>
      <c r="G1" s="2"/>
      <c r="H1" s="2"/>
      <c r="I1" s="2"/>
      <c r="J1" s="2"/>
      <c r="K1" s="2"/>
      <c r="L1" s="3" t="s">
        <v>4</v>
      </c>
    </row>
    <row r="2" spans="1:12" ht="14.25">
      <c r="A2" s="2"/>
      <c r="B2" s="2"/>
      <c r="C2" s="2"/>
      <c r="D2" s="2"/>
      <c r="E2" s="2"/>
      <c r="F2" s="2"/>
      <c r="G2" s="2"/>
      <c r="H2" s="2"/>
      <c r="I2" s="2"/>
      <c r="J2" s="2"/>
      <c r="K2" s="2"/>
      <c r="L2" s="3" t="s">
        <v>5</v>
      </c>
    </row>
    <row r="3" spans="1:12" ht="14.25">
      <c r="A3" s="2"/>
      <c r="B3" s="2"/>
      <c r="C3" s="2"/>
      <c r="D3" s="2"/>
      <c r="E3" s="2"/>
      <c r="F3" s="2"/>
      <c r="G3" s="2"/>
      <c r="H3" s="2"/>
      <c r="I3" s="2"/>
      <c r="J3" s="2"/>
      <c r="K3" s="2"/>
      <c r="L3" s="5" t="s">
        <v>31</v>
      </c>
    </row>
    <row r="4" spans="1:12" ht="14.25">
      <c r="A4" s="2"/>
      <c r="B4" s="2"/>
      <c r="C4" s="2"/>
      <c r="D4" s="2"/>
      <c r="E4" s="2"/>
      <c r="F4" s="2"/>
      <c r="G4" s="2"/>
      <c r="H4" s="2"/>
      <c r="I4" s="2"/>
      <c r="J4" s="6"/>
      <c r="K4" s="2"/>
      <c r="L4" s="2"/>
    </row>
    <row r="5" spans="1:12" ht="14.25">
      <c r="A5" s="172" t="s">
        <v>120</v>
      </c>
      <c r="B5" s="172"/>
      <c r="C5" s="172"/>
      <c r="D5" s="172"/>
      <c r="E5" s="172"/>
      <c r="F5" s="172"/>
      <c r="G5" s="172"/>
      <c r="H5" s="172"/>
      <c r="I5" s="172"/>
      <c r="J5" s="172"/>
      <c r="K5" s="172"/>
      <c r="L5" s="172"/>
    </row>
    <row r="6" spans="1:12" ht="15.75">
      <c r="A6" s="175"/>
      <c r="B6" s="175"/>
      <c r="C6" s="175"/>
      <c r="D6" s="175"/>
      <c r="E6" s="175"/>
      <c r="F6" s="175"/>
      <c r="G6" s="175"/>
      <c r="H6" s="175"/>
      <c r="I6" s="175"/>
      <c r="J6" s="175"/>
      <c r="K6" s="175"/>
      <c r="L6" s="175"/>
    </row>
    <row r="7" spans="1:20" ht="14.25">
      <c r="A7" s="173"/>
      <c r="B7" s="173"/>
      <c r="C7" s="173"/>
      <c r="D7" s="173"/>
      <c r="E7" s="173"/>
      <c r="F7" s="173"/>
      <c r="G7" s="173"/>
      <c r="H7" s="173"/>
      <c r="I7" s="173"/>
      <c r="J7" s="173"/>
      <c r="K7" s="173"/>
      <c r="L7" s="173"/>
      <c r="T7" s="7"/>
    </row>
    <row r="8" spans="1:20" ht="14.25">
      <c r="A8" s="8" t="s">
        <v>2</v>
      </c>
      <c r="B8" s="9"/>
      <c r="C8" s="8"/>
      <c r="D8" s="8" t="s">
        <v>6</v>
      </c>
      <c r="E8" s="8"/>
      <c r="F8" s="8"/>
      <c r="G8" s="10">
        <v>1</v>
      </c>
      <c r="H8" s="11"/>
      <c r="I8" s="12" t="s">
        <v>3</v>
      </c>
      <c r="J8" s="13">
        <v>2019</v>
      </c>
      <c r="K8" s="97">
        <v>2019</v>
      </c>
      <c r="L8" s="14"/>
      <c r="T8" s="7"/>
    </row>
    <row r="9" spans="1:20" ht="15">
      <c r="A9" s="176" t="s">
        <v>123</v>
      </c>
      <c r="B9" s="176"/>
      <c r="C9" s="176"/>
      <c r="D9" s="176"/>
      <c r="E9" s="176"/>
      <c r="F9" s="176"/>
      <c r="G9" s="176"/>
      <c r="H9" s="176"/>
      <c r="I9" s="176"/>
      <c r="J9" s="176"/>
      <c r="K9" s="176"/>
      <c r="L9" s="176"/>
      <c r="T9" s="7"/>
    </row>
    <row r="10" spans="1:20" ht="15">
      <c r="A10" s="159" t="s">
        <v>1</v>
      </c>
      <c r="B10" s="160"/>
      <c r="C10" s="160"/>
      <c r="D10" s="160"/>
      <c r="E10" s="160"/>
      <c r="F10" s="160"/>
      <c r="G10" s="160"/>
      <c r="H10" s="160"/>
      <c r="I10" s="160"/>
      <c r="J10" s="160"/>
      <c r="K10" s="160"/>
      <c r="L10" s="160"/>
      <c r="M10" s="161"/>
      <c r="T10" s="15"/>
    </row>
    <row r="11" spans="1:20" ht="24" customHeight="1">
      <c r="A11" s="16" t="s">
        <v>8</v>
      </c>
      <c r="B11" s="177" t="s">
        <v>32</v>
      </c>
      <c r="C11" s="178"/>
      <c r="D11" s="178"/>
      <c r="E11" s="178"/>
      <c r="F11" s="178"/>
      <c r="G11" s="178"/>
      <c r="H11" s="178"/>
      <c r="I11" s="178"/>
      <c r="J11" s="178"/>
      <c r="K11" s="178"/>
      <c r="L11" s="178"/>
      <c r="M11" s="179"/>
      <c r="T11" s="15"/>
    </row>
    <row r="12" spans="1:20" ht="30" customHeight="1">
      <c r="A12" s="17" t="s">
        <v>7</v>
      </c>
      <c r="B12" s="66">
        <v>8</v>
      </c>
      <c r="C12" s="66">
        <v>0</v>
      </c>
      <c r="D12" s="66">
        <v>2</v>
      </c>
      <c r="E12" s="66">
        <v>5</v>
      </c>
      <c r="F12" s="66">
        <v>9</v>
      </c>
      <c r="G12" s="66">
        <v>6</v>
      </c>
      <c r="H12" s="66">
        <v>2</v>
      </c>
      <c r="I12" s="67">
        <v>8</v>
      </c>
      <c r="J12" s="177"/>
      <c r="K12" s="178"/>
      <c r="L12" s="178"/>
      <c r="M12" s="179"/>
      <c r="T12" s="15"/>
    </row>
    <row r="13" spans="1:20" ht="15">
      <c r="A13" s="18" t="s">
        <v>9</v>
      </c>
      <c r="B13" s="177" t="s">
        <v>41</v>
      </c>
      <c r="C13" s="178"/>
      <c r="D13" s="178"/>
      <c r="E13" s="178"/>
      <c r="F13" s="178"/>
      <c r="G13" s="178"/>
      <c r="H13" s="178"/>
      <c r="I13" s="178"/>
      <c r="J13" s="178"/>
      <c r="K13" s="178"/>
      <c r="L13" s="178"/>
      <c r="M13" s="179"/>
      <c r="T13" s="15"/>
    </row>
    <row r="14" spans="1:20" ht="30" customHeight="1">
      <c r="A14" s="17" t="s">
        <v>65</v>
      </c>
      <c r="B14" s="68">
        <v>8</v>
      </c>
      <c r="C14" s="68">
        <v>3</v>
      </c>
      <c r="D14" s="68">
        <v>2</v>
      </c>
      <c r="E14" s="68">
        <v>0</v>
      </c>
      <c r="F14" s="68">
        <v>1</v>
      </c>
      <c r="G14" s="68">
        <v>6</v>
      </c>
      <c r="H14" s="68">
        <v>7</v>
      </c>
      <c r="I14" s="69">
        <v>8</v>
      </c>
      <c r="J14" s="69">
        <v>0</v>
      </c>
      <c r="K14" s="69">
        <v>0</v>
      </c>
      <c r="L14" s="69">
        <v>0</v>
      </c>
      <c r="M14" s="70">
        <v>1</v>
      </c>
      <c r="T14" s="7"/>
    </row>
    <row r="15" spans="1:19" ht="14.25">
      <c r="A15" s="2"/>
      <c r="B15" s="2"/>
      <c r="C15" s="2"/>
      <c r="D15" s="2"/>
      <c r="E15" s="2"/>
      <c r="F15" s="2"/>
      <c r="G15" s="2"/>
      <c r="H15" s="2"/>
      <c r="I15" s="2"/>
      <c r="J15" s="2"/>
      <c r="K15" s="2"/>
      <c r="L15" s="2"/>
      <c r="M15" s="169"/>
      <c r="S15" s="19"/>
    </row>
    <row r="16" spans="1:13" ht="16.5" customHeight="1">
      <c r="A16" s="174" t="s">
        <v>66</v>
      </c>
      <c r="B16" s="174"/>
      <c r="C16" s="174"/>
      <c r="D16" s="174"/>
      <c r="E16" s="174"/>
      <c r="F16" s="174"/>
      <c r="G16" s="174"/>
      <c r="H16" s="174"/>
      <c r="I16" s="174"/>
      <c r="J16" s="174"/>
      <c r="K16" s="174"/>
      <c r="L16" s="174"/>
      <c r="M16" s="170"/>
    </row>
    <row r="17" spans="1:19" ht="64.5" customHeight="1">
      <c r="A17" s="20" t="s">
        <v>122</v>
      </c>
      <c r="B17" s="130" t="s">
        <v>17</v>
      </c>
      <c r="C17" s="131"/>
      <c r="D17" s="131"/>
      <c r="E17" s="132"/>
      <c r="F17" s="132"/>
      <c r="G17" s="132"/>
      <c r="H17" s="133"/>
      <c r="I17" s="167" t="s">
        <v>11</v>
      </c>
      <c r="J17" s="168"/>
      <c r="K17" s="167" t="s">
        <v>10</v>
      </c>
      <c r="L17" s="171"/>
      <c r="M17" s="168"/>
      <c r="S17" s="21"/>
    </row>
    <row r="18" spans="1:13" ht="84.75" customHeight="1">
      <c r="A18" s="17" t="s">
        <v>12</v>
      </c>
      <c r="B18" s="110" t="s">
        <v>62</v>
      </c>
      <c r="C18" s="134"/>
      <c r="D18" s="134"/>
      <c r="E18" s="134"/>
      <c r="F18" s="134"/>
      <c r="G18" s="134"/>
      <c r="H18" s="135"/>
      <c r="I18" s="152" t="s">
        <v>82</v>
      </c>
      <c r="J18" s="154"/>
      <c r="K18" s="146">
        <v>26149.8</v>
      </c>
      <c r="L18" s="147"/>
      <c r="M18" s="148"/>
    </row>
    <row r="19" spans="1:13" ht="75.75" customHeight="1">
      <c r="A19" s="17" t="s">
        <v>13</v>
      </c>
      <c r="B19" s="110" t="s">
        <v>67</v>
      </c>
      <c r="C19" s="134"/>
      <c r="D19" s="134"/>
      <c r="E19" s="134"/>
      <c r="F19" s="134"/>
      <c r="G19" s="134"/>
      <c r="H19" s="135"/>
      <c r="I19" s="152" t="s">
        <v>82</v>
      </c>
      <c r="J19" s="154"/>
      <c r="K19" s="146">
        <v>52299.61</v>
      </c>
      <c r="L19" s="147"/>
      <c r="M19" s="148"/>
    </row>
    <row r="20" spans="1:13" ht="222" customHeight="1">
      <c r="A20" s="17" t="s">
        <v>14</v>
      </c>
      <c r="B20" s="110" t="s">
        <v>63</v>
      </c>
      <c r="C20" s="136"/>
      <c r="D20" s="136"/>
      <c r="E20" s="111"/>
      <c r="F20" s="111"/>
      <c r="G20" s="111"/>
      <c r="H20" s="112"/>
      <c r="I20" s="152" t="s">
        <v>82</v>
      </c>
      <c r="J20" s="154"/>
      <c r="K20" s="146">
        <v>52299.61</v>
      </c>
      <c r="L20" s="147"/>
      <c r="M20" s="148"/>
    </row>
    <row r="21" spans="1:13" ht="71.25" customHeight="1">
      <c r="A21" s="17" t="s">
        <v>15</v>
      </c>
      <c r="B21" s="137" t="s">
        <v>68</v>
      </c>
      <c r="C21" s="138"/>
      <c r="D21" s="138"/>
      <c r="E21" s="139"/>
      <c r="F21" s="139"/>
      <c r="G21" s="139"/>
      <c r="H21" s="140"/>
      <c r="I21" s="157" t="s">
        <v>82</v>
      </c>
      <c r="J21" s="158"/>
      <c r="K21" s="149">
        <v>52299.61</v>
      </c>
      <c r="L21" s="150"/>
      <c r="M21" s="151"/>
    </row>
    <row r="22" spans="1:13" ht="165.75" customHeight="1">
      <c r="A22" s="22" t="s">
        <v>16</v>
      </c>
      <c r="B22" s="110" t="s">
        <v>64</v>
      </c>
      <c r="C22" s="111"/>
      <c r="D22" s="111"/>
      <c r="E22" s="111"/>
      <c r="F22" s="111"/>
      <c r="G22" s="111"/>
      <c r="H22" s="112"/>
      <c r="I22" s="152" t="s">
        <v>82</v>
      </c>
      <c r="J22" s="153"/>
      <c r="K22" s="149">
        <v>69732.81</v>
      </c>
      <c r="L22" s="155"/>
      <c r="M22" s="156"/>
    </row>
    <row r="23" spans="1:13" ht="15">
      <c r="A23" s="119" t="s">
        <v>0</v>
      </c>
      <c r="B23" s="120"/>
      <c r="C23" s="120"/>
      <c r="D23" s="120"/>
      <c r="E23" s="120"/>
      <c r="F23" s="120"/>
      <c r="G23" s="120"/>
      <c r="H23" s="120"/>
      <c r="I23" s="120"/>
      <c r="J23" s="145"/>
      <c r="K23" s="113">
        <f>SUM(K18:K22)</f>
        <v>252781.44</v>
      </c>
      <c r="L23" s="114"/>
      <c r="M23" s="115"/>
    </row>
    <row r="24" spans="1:13" ht="15">
      <c r="A24" s="119" t="s">
        <v>0</v>
      </c>
      <c r="B24" s="120"/>
      <c r="C24" s="120"/>
      <c r="D24" s="120"/>
      <c r="E24" s="120"/>
      <c r="F24" s="120"/>
      <c r="G24" s="120"/>
      <c r="H24" s="120"/>
      <c r="I24" s="120"/>
      <c r="J24" s="145"/>
      <c r="K24" s="113" t="e">
        <f>SUM(#REF!)</f>
        <v>#REF!</v>
      </c>
      <c r="L24" s="114"/>
      <c r="M24" s="115"/>
    </row>
    <row r="25" spans="1:14" ht="15">
      <c r="A25" s="119" t="s">
        <v>29</v>
      </c>
      <c r="B25" s="120"/>
      <c r="C25" s="120"/>
      <c r="D25" s="120"/>
      <c r="E25" s="120"/>
      <c r="F25" s="120"/>
      <c r="G25" s="120"/>
      <c r="H25" s="120"/>
      <c r="I25" s="120"/>
      <c r="J25" s="120"/>
      <c r="K25" s="121" t="e">
        <f>K23+#REF!+#REF!+#REF!+#REF!+#REF!+K24</f>
        <v>#REF!</v>
      </c>
      <c r="L25" s="122"/>
      <c r="M25" s="23"/>
      <c r="N25" s="24" t="e">
        <f>IF(K25&gt;K26,"Viga!, ületab ettenähtud toetuse suurust!","")</f>
        <v>#REF!</v>
      </c>
    </row>
    <row r="26" spans="1:13" ht="17.25">
      <c r="A26" s="119" t="s">
        <v>69</v>
      </c>
      <c r="B26" s="120"/>
      <c r="C26" s="120"/>
      <c r="D26" s="120"/>
      <c r="E26" s="120"/>
      <c r="F26" s="120"/>
      <c r="G26" s="120"/>
      <c r="H26" s="120"/>
      <c r="I26" s="120"/>
      <c r="J26" s="145"/>
      <c r="K26" s="183">
        <v>3486640.62</v>
      </c>
      <c r="L26" s="122"/>
      <c r="M26" s="23"/>
    </row>
    <row r="27" spans="1:13" ht="15">
      <c r="A27" s="25"/>
      <c r="B27" s="26"/>
      <c r="C27" s="26"/>
      <c r="D27" s="26"/>
      <c r="E27" s="26"/>
      <c r="F27" s="26"/>
      <c r="G27" s="26"/>
      <c r="H27" s="26"/>
      <c r="I27" s="26"/>
      <c r="J27" s="26"/>
      <c r="K27" s="27"/>
      <c r="L27" s="28"/>
      <c r="M27" s="23"/>
    </row>
    <row r="28" spans="1:13" ht="15">
      <c r="A28" s="100" t="s">
        <v>83</v>
      </c>
      <c r="B28" s="101"/>
      <c r="C28" s="101"/>
      <c r="D28" s="101"/>
      <c r="E28" s="101"/>
      <c r="F28" s="101"/>
      <c r="G28" s="101"/>
      <c r="H28" s="101"/>
      <c r="I28" s="101"/>
      <c r="J28" s="101"/>
      <c r="K28" s="101"/>
      <c r="L28" s="101"/>
      <c r="M28" s="23"/>
    </row>
    <row r="29" spans="1:13" ht="15">
      <c r="A29" s="100" t="s">
        <v>61</v>
      </c>
      <c r="B29" s="101"/>
      <c r="C29" s="101"/>
      <c r="D29" s="101"/>
      <c r="E29" s="101"/>
      <c r="F29" s="101"/>
      <c r="G29" s="101"/>
      <c r="H29" s="101"/>
      <c r="I29" s="101"/>
      <c r="J29" s="101"/>
      <c r="K29" s="101"/>
      <c r="L29" s="101"/>
      <c r="M29" s="23"/>
    </row>
    <row r="30" spans="1:13" ht="15">
      <c r="A30" s="126" t="s">
        <v>18</v>
      </c>
      <c r="B30" s="127"/>
      <c r="C30" s="127"/>
      <c r="D30" s="127"/>
      <c r="E30" s="127"/>
      <c r="F30" s="127"/>
      <c r="G30" s="127"/>
      <c r="H30" s="127"/>
      <c r="I30" s="127"/>
      <c r="J30" s="127"/>
      <c r="K30" s="127"/>
      <c r="L30" s="127"/>
      <c r="M30" s="23"/>
    </row>
    <row r="31" spans="1:13" ht="45" customHeight="1">
      <c r="A31" s="29" t="s">
        <v>23</v>
      </c>
      <c r="B31" s="30" t="s">
        <v>70</v>
      </c>
      <c r="C31" s="31" t="s">
        <v>71</v>
      </c>
      <c r="D31" s="123" t="s">
        <v>20</v>
      </c>
      <c r="E31" s="163"/>
      <c r="F31" s="123" t="s">
        <v>21</v>
      </c>
      <c r="G31" s="124"/>
      <c r="H31" s="125"/>
      <c r="I31" s="141" t="s">
        <v>24</v>
      </c>
      <c r="J31" s="142"/>
      <c r="K31" s="128" t="s">
        <v>22</v>
      </c>
      <c r="L31" s="129"/>
      <c r="M31" s="23"/>
    </row>
    <row r="32" spans="1:13" ht="15">
      <c r="A32" s="32" t="s">
        <v>86</v>
      </c>
      <c r="B32" s="79" t="s">
        <v>33</v>
      </c>
      <c r="C32" s="33"/>
      <c r="D32" s="74" t="s">
        <v>49</v>
      </c>
      <c r="E32" s="75"/>
      <c r="F32" s="89" t="s">
        <v>51</v>
      </c>
      <c r="G32" s="80"/>
      <c r="H32" s="81"/>
      <c r="I32" s="84" t="s">
        <v>87</v>
      </c>
      <c r="J32" s="81"/>
      <c r="K32" s="85" t="s">
        <v>88</v>
      </c>
      <c r="L32" s="86"/>
      <c r="M32" s="23"/>
    </row>
    <row r="33" spans="1:13" ht="15">
      <c r="A33" s="32" t="s">
        <v>89</v>
      </c>
      <c r="B33" s="34" t="s">
        <v>33</v>
      </c>
      <c r="C33" s="33"/>
      <c r="D33" s="74" t="s">
        <v>47</v>
      </c>
      <c r="E33" s="75"/>
      <c r="F33" s="89" t="s">
        <v>51</v>
      </c>
      <c r="G33" s="80"/>
      <c r="H33" s="81"/>
      <c r="I33" s="84" t="s">
        <v>34</v>
      </c>
      <c r="J33" s="81"/>
      <c r="K33" s="85" t="s">
        <v>90</v>
      </c>
      <c r="L33" s="86"/>
      <c r="M33" s="23"/>
    </row>
    <row r="34" spans="1:13" ht="15">
      <c r="A34" s="32" t="s">
        <v>91</v>
      </c>
      <c r="B34" s="34" t="s">
        <v>33</v>
      </c>
      <c r="C34" s="33"/>
      <c r="D34" s="74" t="s">
        <v>49</v>
      </c>
      <c r="E34" s="75"/>
      <c r="F34" s="89" t="s">
        <v>52</v>
      </c>
      <c r="G34" s="80"/>
      <c r="H34" s="81"/>
      <c r="I34" s="84" t="s">
        <v>36</v>
      </c>
      <c r="J34" s="81"/>
      <c r="K34" s="85" t="s">
        <v>92</v>
      </c>
      <c r="L34" s="86"/>
      <c r="M34" s="23"/>
    </row>
    <row r="35" spans="1:13" ht="15">
      <c r="A35" s="32" t="s">
        <v>93</v>
      </c>
      <c r="B35" s="79" t="s">
        <v>33</v>
      </c>
      <c r="C35" s="33"/>
      <c r="D35" s="74" t="s">
        <v>50</v>
      </c>
      <c r="E35" s="75"/>
      <c r="F35" s="89" t="s">
        <v>54</v>
      </c>
      <c r="G35" s="80"/>
      <c r="H35" s="81"/>
      <c r="I35" s="84" t="s">
        <v>38</v>
      </c>
      <c r="J35" s="81"/>
      <c r="K35" s="85" t="s">
        <v>94</v>
      </c>
      <c r="L35" s="86"/>
      <c r="M35" s="23"/>
    </row>
    <row r="36" spans="1:13" ht="15" customHeight="1">
      <c r="A36" s="32" t="s">
        <v>95</v>
      </c>
      <c r="B36" s="79" t="s">
        <v>33</v>
      </c>
      <c r="C36" s="35"/>
      <c r="D36" s="78" t="s">
        <v>50</v>
      </c>
      <c r="E36" s="75"/>
      <c r="F36" s="89" t="s">
        <v>51</v>
      </c>
      <c r="G36" s="80"/>
      <c r="H36" s="81"/>
      <c r="I36" s="76" t="s">
        <v>96</v>
      </c>
      <c r="J36" s="77"/>
      <c r="K36" s="71" t="s">
        <v>97</v>
      </c>
      <c r="L36" s="72"/>
      <c r="M36" s="36"/>
    </row>
    <row r="37" spans="1:13" ht="15" customHeight="1">
      <c r="A37" s="32" t="s">
        <v>98</v>
      </c>
      <c r="B37" s="79" t="s">
        <v>33</v>
      </c>
      <c r="C37" s="35"/>
      <c r="D37" s="78" t="s">
        <v>48</v>
      </c>
      <c r="E37" s="75"/>
      <c r="F37" s="89" t="s">
        <v>53</v>
      </c>
      <c r="G37" s="80"/>
      <c r="H37" s="81"/>
      <c r="I37" s="76" t="s">
        <v>37</v>
      </c>
      <c r="J37" s="77"/>
      <c r="K37" s="71" t="s">
        <v>99</v>
      </c>
      <c r="L37" s="72"/>
      <c r="M37" s="36"/>
    </row>
    <row r="38" spans="1:13" ht="15" customHeight="1">
      <c r="A38" s="32" t="s">
        <v>100</v>
      </c>
      <c r="B38" s="79" t="s">
        <v>33</v>
      </c>
      <c r="C38" s="35"/>
      <c r="D38" s="78" t="s">
        <v>50</v>
      </c>
      <c r="E38" s="75"/>
      <c r="F38" s="89" t="s">
        <v>101</v>
      </c>
      <c r="G38" s="80"/>
      <c r="H38" s="81"/>
      <c r="I38" s="76" t="s">
        <v>102</v>
      </c>
      <c r="J38" s="77"/>
      <c r="K38" s="71" t="s">
        <v>103</v>
      </c>
      <c r="L38" s="72"/>
      <c r="M38" s="36"/>
    </row>
    <row r="39" spans="1:13" ht="15" customHeight="1">
      <c r="A39" s="32" t="s">
        <v>104</v>
      </c>
      <c r="B39" s="79" t="s">
        <v>33</v>
      </c>
      <c r="C39" s="35"/>
      <c r="D39" s="78" t="s">
        <v>49</v>
      </c>
      <c r="E39" s="87"/>
      <c r="F39" s="89" t="s">
        <v>52</v>
      </c>
      <c r="G39" s="80"/>
      <c r="H39" s="81"/>
      <c r="I39" s="76" t="s">
        <v>105</v>
      </c>
      <c r="J39" s="83"/>
      <c r="K39" s="71" t="s">
        <v>106</v>
      </c>
      <c r="L39" s="82"/>
      <c r="M39" s="36"/>
    </row>
    <row r="40" spans="1:12" ht="16.5" customHeight="1">
      <c r="A40" s="32" t="s">
        <v>107</v>
      </c>
      <c r="B40" s="90" t="s">
        <v>33</v>
      </c>
      <c r="C40" s="38"/>
      <c r="D40" s="74" t="s">
        <v>50</v>
      </c>
      <c r="E40" s="75"/>
      <c r="F40" s="89" t="s">
        <v>55</v>
      </c>
      <c r="G40" s="80"/>
      <c r="H40" s="81"/>
      <c r="I40" s="76" t="s">
        <v>39</v>
      </c>
      <c r="J40" s="83"/>
      <c r="K40" s="73" t="s">
        <v>108</v>
      </c>
      <c r="L40" s="73"/>
    </row>
    <row r="41" spans="1:12" ht="16.5" customHeight="1">
      <c r="A41" s="32" t="s">
        <v>109</v>
      </c>
      <c r="B41" s="37"/>
      <c r="C41" s="38" t="s">
        <v>33</v>
      </c>
      <c r="D41" s="74" t="s">
        <v>47</v>
      </c>
      <c r="E41" s="75"/>
      <c r="F41" s="89" t="s">
        <v>51</v>
      </c>
      <c r="G41" s="80"/>
      <c r="H41" s="81"/>
      <c r="I41" s="76" t="s">
        <v>35</v>
      </c>
      <c r="J41" s="83"/>
      <c r="K41" s="73" t="s">
        <v>110</v>
      </c>
      <c r="L41" s="73"/>
    </row>
    <row r="42" spans="1:12" ht="16.5" customHeight="1">
      <c r="A42" s="32" t="s">
        <v>111</v>
      </c>
      <c r="B42" s="37"/>
      <c r="C42" s="38" t="s">
        <v>33</v>
      </c>
      <c r="D42" s="78" t="s">
        <v>112</v>
      </c>
      <c r="E42" s="87"/>
      <c r="F42" s="89" t="s">
        <v>51</v>
      </c>
      <c r="G42" s="80"/>
      <c r="H42" s="81"/>
      <c r="I42" s="76" t="s">
        <v>113</v>
      </c>
      <c r="J42" s="83"/>
      <c r="K42" s="73" t="s">
        <v>114</v>
      </c>
      <c r="L42" s="73"/>
    </row>
    <row r="43" spans="1:12" ht="16.5" customHeight="1">
      <c r="A43" s="91" t="s">
        <v>116</v>
      </c>
      <c r="B43" s="92"/>
      <c r="C43" s="93" t="s">
        <v>33</v>
      </c>
      <c r="D43" s="94" t="s">
        <v>50</v>
      </c>
      <c r="E43" s="94"/>
      <c r="F43" s="88" t="s">
        <v>52</v>
      </c>
      <c r="G43" s="80"/>
      <c r="H43" s="80"/>
      <c r="I43" s="96" t="s">
        <v>117</v>
      </c>
      <c r="J43" s="95"/>
      <c r="K43" s="82" t="s">
        <v>118</v>
      </c>
      <c r="L43" s="82"/>
    </row>
    <row r="44" spans="1:12" ht="16.5" customHeight="1">
      <c r="A44" s="160" t="s">
        <v>19</v>
      </c>
      <c r="B44" s="160"/>
      <c r="C44" s="160"/>
      <c r="D44" s="160"/>
      <c r="E44" s="160"/>
      <c r="F44" s="160"/>
      <c r="G44" s="160"/>
      <c r="H44" s="160"/>
      <c r="I44" s="160"/>
      <c r="J44" s="160"/>
      <c r="K44" s="160"/>
      <c r="L44" s="160"/>
    </row>
    <row r="45" spans="1:12" ht="16.5" customHeight="1">
      <c r="A45" s="39" t="s">
        <v>23</v>
      </c>
      <c r="B45" s="159" t="s">
        <v>25</v>
      </c>
      <c r="C45" s="164"/>
      <c r="D45" s="164"/>
      <c r="E45" s="164"/>
      <c r="F45" s="162"/>
      <c r="G45" s="165" t="s">
        <v>72</v>
      </c>
      <c r="H45" s="166"/>
      <c r="I45" s="159" t="s">
        <v>24</v>
      </c>
      <c r="J45" s="162"/>
      <c r="K45" s="159" t="s">
        <v>22</v>
      </c>
      <c r="L45" s="162"/>
    </row>
    <row r="46" spans="1:12" ht="16.5" customHeight="1">
      <c r="A46" s="40" t="s">
        <v>41</v>
      </c>
      <c r="B46" s="118" t="s">
        <v>42</v>
      </c>
      <c r="C46" s="144"/>
      <c r="D46" s="144"/>
      <c r="E46" s="144"/>
      <c r="F46" s="117"/>
      <c r="G46" s="118">
        <v>1</v>
      </c>
      <c r="H46" s="117"/>
      <c r="I46" s="116" t="s">
        <v>43</v>
      </c>
      <c r="J46" s="117"/>
      <c r="K46" s="98" t="s">
        <v>44</v>
      </c>
      <c r="L46" s="99"/>
    </row>
    <row r="47" spans="1:12" ht="16.5" customHeight="1">
      <c r="A47" s="40" t="s">
        <v>45</v>
      </c>
      <c r="B47" s="118" t="s">
        <v>84</v>
      </c>
      <c r="C47" s="144"/>
      <c r="D47" s="144"/>
      <c r="E47" s="144"/>
      <c r="F47" s="117"/>
      <c r="G47" s="118">
        <v>1</v>
      </c>
      <c r="H47" s="117"/>
      <c r="I47" s="116" t="s">
        <v>43</v>
      </c>
      <c r="J47" s="117"/>
      <c r="K47" s="98" t="s">
        <v>46</v>
      </c>
      <c r="L47" s="99"/>
    </row>
    <row r="48" spans="1:13" ht="16.5" customHeight="1">
      <c r="A48" s="41"/>
      <c r="B48" s="143"/>
      <c r="C48" s="144"/>
      <c r="D48" s="144"/>
      <c r="E48" s="144"/>
      <c r="F48" s="117"/>
      <c r="G48" s="143"/>
      <c r="H48" s="117"/>
      <c r="I48" s="143"/>
      <c r="J48" s="117"/>
      <c r="K48" s="98"/>
      <c r="L48" s="99"/>
      <c r="M48" s="42"/>
    </row>
    <row r="49" spans="1:14" ht="15">
      <c r="A49" s="41"/>
      <c r="B49" s="143"/>
      <c r="C49" s="144"/>
      <c r="D49" s="144"/>
      <c r="E49" s="144"/>
      <c r="F49" s="117"/>
      <c r="G49" s="143"/>
      <c r="H49" s="117"/>
      <c r="I49" s="143"/>
      <c r="J49" s="117"/>
      <c r="K49" s="98"/>
      <c r="L49" s="99"/>
      <c r="M49" s="43"/>
      <c r="N49" s="44">
        <f>IF(AND(G8=2,ISBLANK(#REF!)),"Rakenduskava muudatus! Lahter vaja täita","")</f>
      </c>
    </row>
    <row r="50" spans="1:13" ht="15">
      <c r="A50" s="45"/>
      <c r="B50" s="46"/>
      <c r="C50" s="46"/>
      <c r="D50" s="46"/>
      <c r="E50" s="46"/>
      <c r="F50" s="46"/>
      <c r="G50" s="46"/>
      <c r="H50" s="46"/>
      <c r="I50" s="46"/>
      <c r="J50" s="46"/>
      <c r="K50" s="46"/>
      <c r="L50" s="46"/>
      <c r="M50" s="47"/>
    </row>
    <row r="51" spans="1:13" ht="15">
      <c r="A51" s="48" t="s">
        <v>30</v>
      </c>
      <c r="B51" s="49"/>
      <c r="C51" s="49"/>
      <c r="D51" s="49"/>
      <c r="E51" s="49"/>
      <c r="F51" s="49"/>
      <c r="G51" s="49"/>
      <c r="H51" s="49"/>
      <c r="I51" s="49"/>
      <c r="J51" s="49"/>
      <c r="K51" s="49"/>
      <c r="L51" s="50"/>
      <c r="M51" s="51"/>
    </row>
    <row r="52" spans="1:13" ht="21.75" customHeight="1">
      <c r="A52" s="190"/>
      <c r="B52" s="191"/>
      <c r="C52" s="191"/>
      <c r="D52" s="191"/>
      <c r="E52" s="191"/>
      <c r="F52" s="191"/>
      <c r="G52" s="191"/>
      <c r="H52" s="191"/>
      <c r="I52" s="191"/>
      <c r="J52" s="191"/>
      <c r="K52" s="191"/>
      <c r="L52" s="191"/>
      <c r="M52" s="52"/>
    </row>
    <row r="53" spans="1:13" ht="21.75" customHeight="1">
      <c r="A53" s="196"/>
      <c r="B53" s="197"/>
      <c r="C53" s="197"/>
      <c r="D53" s="197"/>
      <c r="E53" s="197"/>
      <c r="F53" s="197"/>
      <c r="G53" s="197"/>
      <c r="H53" s="197"/>
      <c r="I53" s="197"/>
      <c r="J53" s="197"/>
      <c r="K53" s="197"/>
      <c r="L53" s="197"/>
      <c r="M53" s="52"/>
    </row>
    <row r="54" spans="1:13" ht="21.75" customHeight="1">
      <c r="A54" s="194"/>
      <c r="B54" s="195"/>
      <c r="C54" s="195"/>
      <c r="D54" s="195"/>
      <c r="E54" s="195"/>
      <c r="F54" s="195"/>
      <c r="G54" s="195"/>
      <c r="H54" s="195"/>
      <c r="I54" s="195"/>
      <c r="J54" s="195"/>
      <c r="K54" s="195"/>
      <c r="L54" s="195"/>
      <c r="M54" s="52"/>
    </row>
    <row r="55" spans="1:13" ht="58.5" customHeight="1">
      <c r="A55" s="20" t="s">
        <v>26</v>
      </c>
      <c r="B55" s="130" t="s">
        <v>27</v>
      </c>
      <c r="C55" s="132"/>
      <c r="D55" s="132"/>
      <c r="E55" s="132"/>
      <c r="F55" s="132"/>
      <c r="G55" s="132"/>
      <c r="H55" s="133"/>
      <c r="I55" s="167" t="s">
        <v>28</v>
      </c>
      <c r="J55" s="168"/>
      <c r="K55" s="167" t="s">
        <v>119</v>
      </c>
      <c r="L55" s="171"/>
      <c r="M55" s="52"/>
    </row>
    <row r="56" spans="1:13" ht="114.75" customHeight="1">
      <c r="A56" s="53" t="s">
        <v>57</v>
      </c>
      <c r="B56" s="104" t="s">
        <v>56</v>
      </c>
      <c r="C56" s="105"/>
      <c r="D56" s="105"/>
      <c r="E56" s="105"/>
      <c r="F56" s="105"/>
      <c r="G56" s="105"/>
      <c r="H56" s="106"/>
      <c r="I56" s="102" t="s">
        <v>85</v>
      </c>
      <c r="J56" s="103"/>
      <c r="K56" s="188" t="s">
        <v>115</v>
      </c>
      <c r="L56" s="189"/>
      <c r="M56" s="54"/>
    </row>
    <row r="57" spans="1:13" ht="112.5" customHeight="1">
      <c r="A57" s="53" t="s">
        <v>58</v>
      </c>
      <c r="B57" s="104" t="s">
        <v>56</v>
      </c>
      <c r="C57" s="105"/>
      <c r="D57" s="105"/>
      <c r="E57" s="105"/>
      <c r="F57" s="105"/>
      <c r="G57" s="105"/>
      <c r="H57" s="106"/>
      <c r="I57" s="102" t="s">
        <v>85</v>
      </c>
      <c r="J57" s="103"/>
      <c r="K57" s="102"/>
      <c r="L57" s="103"/>
      <c r="M57" s="54"/>
    </row>
    <row r="58" spans="1:13" ht="84" customHeight="1">
      <c r="A58" s="53" t="s">
        <v>59</v>
      </c>
      <c r="B58" s="104" t="s">
        <v>56</v>
      </c>
      <c r="C58" s="105"/>
      <c r="D58" s="105"/>
      <c r="E58" s="105"/>
      <c r="F58" s="105"/>
      <c r="G58" s="105"/>
      <c r="H58" s="106"/>
      <c r="I58" s="102" t="s">
        <v>85</v>
      </c>
      <c r="J58" s="103"/>
      <c r="K58" s="102"/>
      <c r="L58" s="103"/>
      <c r="M58" s="54"/>
    </row>
    <row r="59" spans="1:13" ht="76.5" customHeight="1">
      <c r="A59" s="53" t="s">
        <v>60</v>
      </c>
      <c r="B59" s="107" t="s">
        <v>56</v>
      </c>
      <c r="C59" s="108"/>
      <c r="D59" s="108"/>
      <c r="E59" s="108"/>
      <c r="F59" s="108"/>
      <c r="G59" s="108"/>
      <c r="H59" s="109"/>
      <c r="I59" s="102" t="s">
        <v>85</v>
      </c>
      <c r="J59" s="103"/>
      <c r="K59" s="102"/>
      <c r="L59" s="103"/>
      <c r="M59" s="54"/>
    </row>
    <row r="60" spans="1:13" ht="58.5" customHeight="1">
      <c r="A60" s="55"/>
      <c r="B60" s="107"/>
      <c r="C60" s="108"/>
      <c r="D60" s="108"/>
      <c r="E60" s="108"/>
      <c r="F60" s="108"/>
      <c r="G60" s="108"/>
      <c r="H60" s="109"/>
      <c r="I60" s="102"/>
      <c r="J60" s="103"/>
      <c r="K60" s="102"/>
      <c r="L60" s="103"/>
      <c r="M60" s="54"/>
    </row>
    <row r="61" spans="1:13" ht="17.25">
      <c r="A61" s="56" t="s">
        <v>73</v>
      </c>
      <c r="B61" s="57"/>
      <c r="C61" s="57"/>
      <c r="D61" s="58"/>
      <c r="E61" s="59"/>
      <c r="F61" s="60"/>
      <c r="G61" s="60"/>
      <c r="H61" s="60" t="s">
        <v>81</v>
      </c>
      <c r="I61" s="60"/>
      <c r="J61" s="60"/>
      <c r="K61" s="60"/>
      <c r="L61" s="60"/>
      <c r="M61" s="169"/>
    </row>
    <row r="62" spans="1:13" ht="16.5" customHeight="1">
      <c r="A62" s="184" t="s">
        <v>40</v>
      </c>
      <c r="B62" s="185"/>
      <c r="C62" s="185"/>
      <c r="D62" s="186"/>
      <c r="E62" s="192" t="s">
        <v>121</v>
      </c>
      <c r="F62" s="193"/>
      <c r="G62" s="193"/>
      <c r="H62" s="193"/>
      <c r="I62" s="193"/>
      <c r="J62" s="193"/>
      <c r="K62" s="193"/>
      <c r="L62" s="61"/>
      <c r="M62" s="181"/>
    </row>
    <row r="63" spans="1:13" ht="18" customHeight="1">
      <c r="A63" s="184" t="s">
        <v>74</v>
      </c>
      <c r="B63" s="185"/>
      <c r="C63" s="185"/>
      <c r="D63" s="185"/>
      <c r="E63" s="186"/>
      <c r="F63" s="62"/>
      <c r="G63" s="62"/>
      <c r="H63" s="63"/>
      <c r="I63" s="62"/>
      <c r="J63" s="62"/>
      <c r="K63" s="62"/>
      <c r="L63" s="62"/>
      <c r="M63" s="181"/>
    </row>
    <row r="64" spans="1:13" ht="14.25" customHeight="1">
      <c r="A64" s="64"/>
      <c r="B64" s="65"/>
      <c r="C64" s="65"/>
      <c r="D64" s="65"/>
      <c r="E64" s="65"/>
      <c r="F64" s="65"/>
      <c r="G64" s="65"/>
      <c r="H64" s="65"/>
      <c r="I64" s="65"/>
      <c r="J64" s="65"/>
      <c r="K64" s="65"/>
      <c r="L64" s="65"/>
      <c r="M64" s="181"/>
    </row>
    <row r="65" spans="1:13" ht="14.25" customHeight="1">
      <c r="A65" s="182" t="s">
        <v>75</v>
      </c>
      <c r="B65" s="182"/>
      <c r="C65" s="182"/>
      <c r="D65" s="182"/>
      <c r="E65" s="182"/>
      <c r="F65" s="182"/>
      <c r="G65" s="182"/>
      <c r="H65" s="182"/>
      <c r="I65" s="182"/>
      <c r="J65" s="182"/>
      <c r="K65" s="182"/>
      <c r="L65" s="182"/>
      <c r="M65" s="181"/>
    </row>
    <row r="66" spans="1:12" ht="14.25">
      <c r="A66" s="182" t="s">
        <v>76</v>
      </c>
      <c r="B66" s="182"/>
      <c r="C66" s="182"/>
      <c r="D66" s="182"/>
      <c r="E66" s="182"/>
      <c r="F66" s="182"/>
      <c r="G66" s="182"/>
      <c r="H66" s="182"/>
      <c r="I66" s="182"/>
      <c r="J66" s="182"/>
      <c r="K66" s="182"/>
      <c r="L66" s="182"/>
    </row>
    <row r="67" spans="1:12" ht="17.25">
      <c r="A67" s="180" t="s">
        <v>77</v>
      </c>
      <c r="B67" s="180"/>
      <c r="C67" s="180"/>
      <c r="D67" s="180"/>
      <c r="E67" s="180"/>
      <c r="F67" s="180"/>
      <c r="G67" s="180"/>
      <c r="H67" s="180"/>
      <c r="I67" s="180"/>
      <c r="J67" s="180"/>
      <c r="K67" s="180"/>
      <c r="L67" s="180"/>
    </row>
    <row r="68" spans="1:12" ht="17.25">
      <c r="A68" s="180" t="s">
        <v>78</v>
      </c>
      <c r="B68" s="180"/>
      <c r="C68" s="180"/>
      <c r="D68" s="180"/>
      <c r="E68" s="180"/>
      <c r="F68" s="180"/>
      <c r="G68" s="180"/>
      <c r="H68" s="180"/>
      <c r="I68" s="180"/>
      <c r="J68" s="180"/>
      <c r="K68" s="180"/>
      <c r="L68" s="180"/>
    </row>
    <row r="69" spans="1:12" ht="17.25">
      <c r="A69" s="187" t="s">
        <v>79</v>
      </c>
      <c r="B69" s="187"/>
      <c r="C69" s="187"/>
      <c r="D69" s="187"/>
      <c r="E69" s="187"/>
      <c r="F69" s="187"/>
      <c r="G69" s="187"/>
      <c r="H69" s="187"/>
      <c r="I69" s="187"/>
      <c r="J69" s="187"/>
      <c r="K69" s="187"/>
      <c r="L69" s="187"/>
    </row>
    <row r="70" spans="1:12" ht="17.25">
      <c r="A70" s="180" t="s">
        <v>80</v>
      </c>
      <c r="B70" s="180"/>
      <c r="C70" s="180"/>
      <c r="D70" s="180"/>
      <c r="E70" s="180"/>
      <c r="F70" s="180"/>
      <c r="G70" s="180"/>
      <c r="H70" s="180"/>
      <c r="I70" s="180"/>
      <c r="J70" s="180"/>
      <c r="K70" s="180"/>
      <c r="L70" s="180"/>
    </row>
  </sheetData>
  <sheetProtection/>
  <mergeCells count="95">
    <mergeCell ref="E62:K62"/>
    <mergeCell ref="A54:L54"/>
    <mergeCell ref="A53:L53"/>
    <mergeCell ref="I59:J59"/>
    <mergeCell ref="I60:J60"/>
    <mergeCell ref="A69:L69"/>
    <mergeCell ref="A67:L67"/>
    <mergeCell ref="A62:D62"/>
    <mergeCell ref="A66:L66"/>
    <mergeCell ref="I48:J48"/>
    <mergeCell ref="K48:L48"/>
    <mergeCell ref="K56:L56"/>
    <mergeCell ref="A52:L52"/>
    <mergeCell ref="K55:L55"/>
    <mergeCell ref="I56:J56"/>
    <mergeCell ref="A70:L70"/>
    <mergeCell ref="B49:F49"/>
    <mergeCell ref="K49:L49"/>
    <mergeCell ref="B55:H55"/>
    <mergeCell ref="I55:J55"/>
    <mergeCell ref="K58:L58"/>
    <mergeCell ref="K57:L57"/>
    <mergeCell ref="K59:L59"/>
    <mergeCell ref="A63:E63"/>
    <mergeCell ref="I58:J58"/>
    <mergeCell ref="A68:L68"/>
    <mergeCell ref="M61:M65"/>
    <mergeCell ref="A65:L65"/>
    <mergeCell ref="B46:F46"/>
    <mergeCell ref="A26:J26"/>
    <mergeCell ref="K26:L26"/>
    <mergeCell ref="I46:J46"/>
    <mergeCell ref="G49:H49"/>
    <mergeCell ref="B48:F48"/>
    <mergeCell ref="G48:H48"/>
    <mergeCell ref="K17:M17"/>
    <mergeCell ref="A5:L5"/>
    <mergeCell ref="A7:L7"/>
    <mergeCell ref="A16:L16"/>
    <mergeCell ref="A6:L6"/>
    <mergeCell ref="A44:L44"/>
    <mergeCell ref="A9:L9"/>
    <mergeCell ref="B13:M13"/>
    <mergeCell ref="J12:M12"/>
    <mergeCell ref="B11:M11"/>
    <mergeCell ref="I21:J21"/>
    <mergeCell ref="A10:M10"/>
    <mergeCell ref="K45:L45"/>
    <mergeCell ref="D31:E31"/>
    <mergeCell ref="B45:F45"/>
    <mergeCell ref="G45:H45"/>
    <mergeCell ref="I18:J18"/>
    <mergeCell ref="I17:J17"/>
    <mergeCell ref="I45:J45"/>
    <mergeCell ref="M15:M16"/>
    <mergeCell ref="K18:M18"/>
    <mergeCell ref="K19:M19"/>
    <mergeCell ref="K20:M20"/>
    <mergeCell ref="K23:M23"/>
    <mergeCell ref="K21:M21"/>
    <mergeCell ref="I22:J22"/>
    <mergeCell ref="I20:J20"/>
    <mergeCell ref="I19:J19"/>
    <mergeCell ref="A23:J23"/>
    <mergeCell ref="K22:M22"/>
    <mergeCell ref="B17:H17"/>
    <mergeCell ref="B18:H18"/>
    <mergeCell ref="B20:H20"/>
    <mergeCell ref="B21:H21"/>
    <mergeCell ref="I31:J31"/>
    <mergeCell ref="I49:J49"/>
    <mergeCell ref="B47:F47"/>
    <mergeCell ref="G47:H47"/>
    <mergeCell ref="A24:J24"/>
    <mergeCell ref="B19:H19"/>
    <mergeCell ref="B22:H22"/>
    <mergeCell ref="K24:M24"/>
    <mergeCell ref="I47:J47"/>
    <mergeCell ref="G46:H46"/>
    <mergeCell ref="K46:L46"/>
    <mergeCell ref="A25:J25"/>
    <mergeCell ref="K25:L25"/>
    <mergeCell ref="F31:H31"/>
    <mergeCell ref="A30:L30"/>
    <mergeCell ref="K31:L31"/>
    <mergeCell ref="K47:L47"/>
    <mergeCell ref="A28:L28"/>
    <mergeCell ref="A29:L29"/>
    <mergeCell ref="K60:L60"/>
    <mergeCell ref="I57:J57"/>
    <mergeCell ref="B56:H56"/>
    <mergeCell ref="B57:H57"/>
    <mergeCell ref="B58:H58"/>
    <mergeCell ref="B59:H59"/>
    <mergeCell ref="B60:H60"/>
  </mergeCells>
  <hyperlinks>
    <hyperlink ref="I46" r:id="rId1" display="tegevjuht@saartekalandus.ee"/>
    <hyperlink ref="I47" r:id="rId2" display="tegevjuht@saartekalandus.ee"/>
    <hyperlink ref="I43" r:id="rId3" display="niidupuu@niidupuu.ee"/>
  </hyperlinks>
  <printOptions/>
  <pageMargins left="0.4330708661417323" right="0.2362204724409449" top="0.5511811023622047" bottom="0.5511811023622047" header="0.31496062992125984" footer="0.31496062992125984"/>
  <pageSetup fitToHeight="2" horizontalDpi="600" verticalDpi="600" orientation="landscape" paperSize="9" scale="75" r:id="rId6"/>
  <drawing r:id="rId5"/>
  <legacyDrawing r:id="rId4"/>
</worksheet>
</file>

<file path=xl/worksheets/sheet2.xml><?xml version="1.0" encoding="utf-8"?>
<worksheet xmlns="http://schemas.openxmlformats.org/spreadsheetml/2006/main" xmlns:r="http://schemas.openxmlformats.org/officeDocument/2006/relationships">
  <dimension ref="B3:B7"/>
  <sheetViews>
    <sheetView zoomScalePageLayoutView="0" workbookViewId="0" topLeftCell="A1">
      <selection activeCell="B3" sqref="B3:B6"/>
    </sheetView>
  </sheetViews>
  <sheetFormatPr defaultColWidth="9.140625" defaultRowHeight="15"/>
  <cols>
    <col min="2" max="2" width="15.28125" style="0" customWidth="1"/>
  </cols>
  <sheetData>
    <row r="3" ht="15">
      <c r="B3" s="1"/>
    </row>
    <row r="4" ht="15">
      <c r="B4" s="1"/>
    </row>
    <row r="5" ht="15">
      <c r="B5" s="1"/>
    </row>
    <row r="6" ht="15">
      <c r="B6" s="1"/>
    </row>
    <row r="7" ht="15">
      <c r="B7" s="1"/>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Marje Ääremaa</dc:creator>
  <cp:keywords/>
  <dc:description/>
  <cp:lastModifiedBy>Referent</cp:lastModifiedBy>
  <cp:lastPrinted>2018-11-02T08:29:46Z</cp:lastPrinted>
  <dcterms:created xsi:type="dcterms:W3CDTF">2015-03-11T09:46:10Z</dcterms:created>
  <dcterms:modified xsi:type="dcterms:W3CDTF">2018-12-21T11:18:54Z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