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Kasutaja\Desktop\OLULISED Kaustad\RAKENDUSKAVAD\Rakenduskava_2018\"/>
    </mc:Choice>
  </mc:AlternateContent>
  <bookViews>
    <workbookView xWindow="0" yWindow="0" windowWidth="19320" windowHeight="12435" tabRatio="805"/>
  </bookViews>
  <sheets>
    <sheet name="Rakenduskava A,B, Cosa" sheetId="7" r:id="rId1"/>
    <sheet name="Leht1" sheetId="8" r:id="rId2"/>
  </sheets>
  <definedNames>
    <definedName name="_xlnm._FilterDatabase" localSheetId="0" hidden="1">'Rakenduskava A,B, Cosa'!$T$10:$T$12</definedName>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62913"/>
  <fileRecoveryPr autoRecover="0"/>
</workbook>
</file>

<file path=xl/calcChain.xml><?xml version="1.0" encoding="utf-8"?>
<calcChain xmlns="http://schemas.openxmlformats.org/spreadsheetml/2006/main">
  <c r="N48" i="7" l="1"/>
  <c r="K24" i="7"/>
  <c r="K23" i="7"/>
  <c r="K25" i="7"/>
  <c r="N25" i="7"/>
</calcChain>
</file>

<file path=xl/sharedStrings.xml><?xml version="1.0" encoding="utf-8"?>
<sst xmlns="http://schemas.openxmlformats.org/spreadsheetml/2006/main" count="161" uniqueCount="124">
  <si>
    <t>Kokku</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</si>
  <si>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</si>
  <si>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</si>
  <si>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</si>
  <si>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</si>
  <si>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</si>
  <si>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</si>
  <si>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</si>
  <si>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</si>
  <si>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</si>
  <si>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</si>
  <si>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</si>
  <si>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eelarve</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</si>
  <si>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</si>
  <si>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</si>
  <si>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</si>
  <si>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</si>
  <si>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</si>
  <si>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</si>
  <si>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</si>
  <si>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</si>
  <si>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</si>
  <si>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</si>
  <si>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</si>
  <si>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</si>
  <si>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</si>
  <si>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</si>
  <si>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</si>
  <si>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nimetus</t>
  </si>
  <si>
    <t>Koostööprojekti hetkeseis</t>
  </si>
  <si>
    <t xml:space="preserve">Koostööprojekti tegevuste alustamise aeg </t>
  </si>
  <si>
    <t>Koostööprojekti eelarve</t>
  </si>
  <si>
    <t>Kõik aastad kokku</t>
  </si>
  <si>
    <t>Märkused ja selgitused rakenduskava tegevuste ja eelarve muutmise korral</t>
  </si>
  <si>
    <t>21.03. 2016  käskkirjaga nr 1-12/16/44</t>
  </si>
  <si>
    <t>MTÜ SAARTE KALANDUS</t>
  </si>
  <si>
    <t>Arne Salong</t>
  </si>
  <si>
    <t>jah</t>
  </si>
  <si>
    <t>Andrei Prii</t>
  </si>
  <si>
    <t>Eino Ruttu</t>
  </si>
  <si>
    <t>Aivar Sõrm</t>
  </si>
  <si>
    <t>Riina Allik</t>
  </si>
  <si>
    <t>Rein Kuusk</t>
  </si>
  <si>
    <t>Aarne Vainokivi</t>
  </si>
  <si>
    <t>Piret Pihel</t>
  </si>
  <si>
    <t>Nalmond Meri</t>
  </si>
  <si>
    <t>Arvi Talk</t>
  </si>
  <si>
    <t>Urmas Sepp</t>
  </si>
  <si>
    <t>arne@sfe.ee</t>
  </si>
  <si>
    <t>priiandrei@hot.ee</t>
  </si>
  <si>
    <t>ruttueino@gmail.com</t>
  </si>
  <si>
    <t>aivar@saarevesi.ee</t>
  </si>
  <si>
    <t>riina.allik@gmail.com</t>
  </si>
  <si>
    <t>reinkuusk@hotmail.com</t>
  </si>
  <si>
    <t>saarekek@tt.ee</t>
  </si>
  <si>
    <t>piret@sasak.ee</t>
  </si>
  <si>
    <t>meri@bwb.ee</t>
  </si>
  <si>
    <t>urmas.sepp@laanesaare.ee</t>
  </si>
  <si>
    <t>arinabb@hot.ee</t>
  </si>
  <si>
    <t>+372 516 8628</t>
  </si>
  <si>
    <t>+372 507 7714</t>
  </si>
  <si>
    <t>+372 505 8264</t>
  </si>
  <si>
    <t>+372 503 9297</t>
  </si>
  <si>
    <t>+372 5333 0488</t>
  </si>
  <si>
    <t>+372 520 9920</t>
  </si>
  <si>
    <t>+372 504 9288</t>
  </si>
  <si>
    <t>+372 512 2066</t>
  </si>
  <si>
    <t>+372 516 7657</t>
  </si>
  <si>
    <t>+372 525 3966</t>
  </si>
  <si>
    <t>+372 507 3647</t>
  </si>
  <si>
    <t xml:space="preserve">Taotleja või tema esindaja ees- ja perekonnanimi </t>
  </si>
  <si>
    <t>Heino Vipp</t>
  </si>
  <si>
    <t>tegevjuht</t>
  </si>
  <si>
    <t>tegevjuht@saartekalandus.ee</t>
  </si>
  <si>
    <t>+372 5694 7288</t>
  </si>
  <si>
    <t>Hille Tänak- Helde</t>
  </si>
  <si>
    <t>juhatuse assistent</t>
  </si>
  <si>
    <t>+372 5690 7727</t>
  </si>
  <si>
    <t>kalandussektori ettevõtja</t>
  </si>
  <si>
    <t>KOV</t>
  </si>
  <si>
    <t>kalandussektori FIE</t>
  </si>
  <si>
    <t>sektoriväline ettevõtja</t>
  </si>
  <si>
    <t>kalandus</t>
  </si>
  <si>
    <t>ettevõtlus</t>
  </si>
  <si>
    <t>avalik haldus</t>
  </si>
  <si>
    <t>(sadama)ehitus</t>
  </si>
  <si>
    <t>turism</t>
  </si>
  <si>
    <t>laevaehitus</t>
  </si>
  <si>
    <t>kalandussektori  FIE</t>
  </si>
  <si>
    <t>Strateegia elluviimise tegevussuunad 2018. aastal</t>
  </si>
  <si>
    <t>Planeerimisel</t>
  </si>
  <si>
    <t>2018 I ja II poolaasta</t>
  </si>
  <si>
    <t>Teadmiste täiendamine, sh koolitusel, õppereisil, seminaril, töö- või õpitoas osalemine või selle korraldamine, messi või konverentsi külastamine</t>
  </si>
  <si>
    <t>Õppereiside korraldamine koostöös teiste kalanduspiirkondadega sh õpperiside korraldamine rahvusvahelise  koostöö raames</t>
  </si>
  <si>
    <t>Kalanduse või merenduse populariseerimine, sealhulgas festivali, näituse või noortele mõeldud ürituse korraldamine ja elluviimine</t>
  </si>
  <si>
    <t>Koostöö kalanduse väliste algatus- ja LEADER gruppidega</t>
  </si>
  <si>
    <t>74 532,18              +2017 eelarve jäägid</t>
  </si>
  <si>
    <t>tegemist PRIA poolt</t>
  </si>
  <si>
    <t xml:space="preserve">2018. a projektitoetuse taotluste eelarvele lisanduvad 2017. a eelarve jäägid, mille täpsustamine on võimalik peale 2017. a II taotlusvooru rahastamise otsuste </t>
  </si>
  <si>
    <t>1. Turule on lisandunud uued kohalikust kalast valmistatud tooted.    Tulemusnäitaja: lisandunud kalatoodete arv.                                         2.Saaremaa kalanduspiirkonnas on 18 kala väärindavat tunnustatud ja/ või teavitatud mikroettevõtet. Tulemusnäitaja: lisandunud kala väärindavate ettevõtete arv ja lisandunud töökohtade arv.</t>
  </si>
  <si>
    <t>1.Täielikult on renoveeritud neli kalasadamat. Igas renoveeritud sadamas on olemas vähemalt kai, slipp, võimalused kala lossimiseks ja vastuvõtmiseks, Olemas on esmased kala hoiustamistingimused ja kaluritele on tagatud esmased olme- ja sanitaartingimused. Toetust saavad taotleda sadamate nimekirjas olevad sadamad. Tulemusnäitaja: miinimumnõudeid rahuldavate sadamate arv.                                                                                            2.Sadamates, kus kala lossitakse, on paranenud lossimistingimused. Renoveeritud sadamas on olemas vähemalt kai, slipp, võimalused kala lossimiseks ja vastuvõtmiseks. Toetust saavad taotleda sadamate nimekirjas olevad sadamad. Tulemusnäitaja: paranenud lossimitingimustega sadamate arv.</t>
  </si>
  <si>
    <t xml:space="preserve">1. Laiendatud on avalikke maale- ja merelepääsuvõimalusi koos vajaliku taristuga. Tulemusnäitaja: lautrikohtade arv.                                                                                                            2. Loodud on võimalused kalandussektori organisatsioonide ühistegevuseks ja piirkondliku kultuuripärandi tutvustamiseks.  Tulemusnäitaja:  hoonete ja seal toimuvate tegevuste arv.                                                                                    3. Kalandus- ja merendussektor on maakonnas nähtavad. Tulemusnäitaja: sündmuste arv, välja antud trükiste arv.                                                            4. Lapsed ja noored on haaratud kalatraditsioonide säilitamisse maakonnas. Tulemusnäitaja: sündmuste/õpitubade arv.                                         </t>
  </si>
  <si>
    <r>
      <t>Taotluse viitenumber</t>
    </r>
    <r>
      <rPr>
        <vertAlign val="superscript"/>
        <sz val="11"/>
        <color indexed="8"/>
        <rFont val="Calibri"/>
        <family val="2"/>
        <charset val="186"/>
      </rPr>
      <t>1</t>
    </r>
  </si>
  <si>
    <r>
      <t>A. Strateegia elluviimise tegevused</t>
    </r>
    <r>
      <rPr>
        <vertAlign val="superscript"/>
        <sz val="11"/>
        <color indexed="8"/>
        <rFont val="Calibri"/>
        <family val="2"/>
        <charset val="186"/>
      </rPr>
      <t>2</t>
    </r>
  </si>
  <si>
    <r>
      <t xml:space="preserve">1. Kalandussektori ettevõtjatele on loodud võimalused täiendavate sissetulekute saamiseks. </t>
    </r>
    <r>
      <rPr>
        <sz val="11"/>
        <color indexed="17"/>
        <rFont val="Calibri"/>
        <family val="2"/>
        <charset val="186"/>
      </rPr>
      <t>Tulemusnäitaja: taotlejate arv, kes on projektid ellu viinud, lisandunud töökohtade arv.</t>
    </r>
  </si>
  <si>
    <r>
      <t xml:space="preserve">1. Kalavarude taastootmiseks on tingimused paranenud. </t>
    </r>
    <r>
      <rPr>
        <sz val="11"/>
        <color indexed="17"/>
        <rFont val="Calibri"/>
        <family val="2"/>
        <charset val="186"/>
      </rPr>
      <t>Tulemusnäitaja: koelmukohtade arv.</t>
    </r>
  </si>
  <si>
    <r>
      <t>Strateegia heakskiitmise otsuse alusel lubatud maksimaalne toetuse suurus projektitoetuseks käesolevas rakenduskavas toodud perioodiks</t>
    </r>
    <r>
      <rPr>
        <vertAlign val="superscript"/>
        <sz val="11"/>
        <color indexed="8"/>
        <rFont val="Calibri"/>
        <family val="2"/>
        <charset val="186"/>
      </rPr>
      <t>3</t>
    </r>
  </si>
  <si>
    <r>
      <t>Liige</t>
    </r>
    <r>
      <rPr>
        <vertAlign val="superscript"/>
        <sz val="11"/>
        <color indexed="8"/>
        <rFont val="Calibri"/>
        <family val="2"/>
        <charset val="186"/>
      </rPr>
      <t>4</t>
    </r>
  </si>
  <si>
    <r>
      <t>Asendusliige</t>
    </r>
    <r>
      <rPr>
        <vertAlign val="superscript"/>
        <sz val="11"/>
        <color indexed="8"/>
        <rFont val="Calibri"/>
        <family val="2"/>
        <charset val="186"/>
      </rPr>
      <t>4</t>
    </r>
  </si>
  <si>
    <r>
      <t>Tööaeg arvestatuna täistööajale</t>
    </r>
    <r>
      <rPr>
        <vertAlign val="superscript"/>
        <sz val="11"/>
        <color indexed="8"/>
        <rFont val="Calibri"/>
        <family val="2"/>
        <charset val="186"/>
      </rPr>
      <t>5</t>
    </r>
  </si>
  <si>
    <r>
      <t>Taotleja või tema esindaja allkiri</t>
    </r>
    <r>
      <rPr>
        <vertAlign val="superscript"/>
        <sz val="11"/>
        <color indexed="8"/>
        <rFont val="Calibri"/>
        <family val="2"/>
        <charset val="186"/>
      </rPr>
      <t>6</t>
    </r>
  </si>
  <si>
    <r>
      <t>Taotluse allkirjastamise kuupäev (pp.kk.aaaa)</t>
    </r>
    <r>
      <rPr>
        <vertAlign val="superscript"/>
        <sz val="11"/>
        <color indexed="8"/>
        <rFont val="Calibri"/>
        <family val="2"/>
        <charset val="186"/>
      </rPr>
      <t>6</t>
    </r>
  </si>
  <si>
    <r>
      <rPr>
        <vertAlign val="superscript"/>
        <sz val="11"/>
        <color indexed="8"/>
        <rFont val="Calibri"/>
        <family val="2"/>
        <charset val="186"/>
      </rPr>
      <t xml:space="preserve">¹ </t>
    </r>
    <r>
      <rPr>
        <sz val="11"/>
        <color theme="1"/>
        <rFont val="Calibri"/>
        <family val="2"/>
        <charset val="186"/>
        <scheme val="minor"/>
      </rPr>
      <t>Täidetakse, kui algatusrühma taotlus on esitatud</t>
    </r>
  </si>
  <si>
    <r>
      <rPr>
        <vertAlign val="superscript"/>
        <sz val="11"/>
        <color indexed="8"/>
        <rFont val="Calibri"/>
        <family val="2"/>
        <charset val="186"/>
      </rPr>
      <t>2</t>
    </r>
    <r>
      <rPr>
        <sz val="11"/>
        <color theme="1"/>
        <rFont val="Calibri"/>
        <family val="2"/>
        <charset val="186"/>
        <scheme val="minor"/>
      </rPr>
      <t>Täidetakse iga strateegia rakendamise aasta kohta, kui andmeid ei ole, jäetakse täitmata</t>
    </r>
  </si>
  <si>
    <r>
      <rPr>
        <vertAlign val="superscript"/>
        <sz val="11"/>
        <color indexed="8"/>
        <rFont val="Calibri"/>
        <family val="2"/>
        <charset val="186"/>
      </rPr>
      <t>3</t>
    </r>
    <r>
      <rPr>
        <sz val="11"/>
        <color indexed="8"/>
        <rFont val="Calibri"/>
        <family val="2"/>
        <charset val="186"/>
      </rPr>
      <t>Kontrollnumber, andmed saadakse strateegiast rahastamiskava peatükist ning MEM strateegia heakskiitmise otsusest</t>
    </r>
  </si>
  <si>
    <r>
      <rPr>
        <vertAlign val="superscript"/>
        <sz val="11"/>
        <color indexed="8"/>
        <rFont val="Calibri"/>
        <family val="2"/>
        <charset val="186"/>
      </rPr>
      <t>4</t>
    </r>
    <r>
      <rPr>
        <sz val="11"/>
        <color indexed="8"/>
        <rFont val="Calibri"/>
        <family val="2"/>
        <charset val="186"/>
      </rPr>
      <t xml:space="preserve"> asjakohasesse lahtrisse kirjutatakse JAH</t>
    </r>
  </si>
  <si>
    <r>
      <rPr>
        <vertAlign val="superscript"/>
        <sz val="11"/>
        <color indexed="8"/>
        <rFont val="Calibri"/>
        <family val="2"/>
        <charset val="186"/>
      </rPr>
      <t>5</t>
    </r>
    <r>
      <rPr>
        <sz val="11"/>
        <color theme="1"/>
        <rFont val="Calibri"/>
        <family val="2"/>
        <charset val="186"/>
        <scheme val="minor"/>
      </rPr>
      <t xml:space="preserve"> Osalise tööajaga töötajaid arvestatakse töötatud aeg suhtes täistööaega</t>
    </r>
  </si>
  <si>
    <r>
      <rPr>
        <vertAlign val="superscript"/>
        <sz val="11"/>
        <color indexed="8"/>
        <rFont val="Calibri"/>
        <family val="2"/>
        <charset val="186"/>
      </rPr>
      <t>6</t>
    </r>
    <r>
      <rPr>
        <sz val="11"/>
        <color indexed="8"/>
        <rFont val="Calibri"/>
        <family val="2"/>
        <charset val="186"/>
      </rPr>
      <t xml:space="preserve"> Täidetakse ainult paberdokumendi puhul</t>
    </r>
  </si>
  <si>
    <t>allkirjastatud digitaalselt</t>
  </si>
  <si>
    <t>aprill 2018/ vahendite olemasolul september 2018</t>
  </si>
  <si>
    <t>Heino Vipp tegevjuht</t>
  </si>
  <si>
    <t>kuupäev digiallkirja lehel</t>
  </si>
  <si>
    <r>
      <t>Rakenduskava heakskiidetud, vastuvõetud ja kinnitatud 09. 11. 2017. a</t>
    </r>
    <r>
      <rPr>
        <sz val="11"/>
        <color indexed="8"/>
        <rFont val="Calibri"/>
        <family val="2"/>
        <charset val="186"/>
      </rPr>
      <t xml:space="preserve"> üldkoosoleku protokolli nr</t>
    </r>
    <r>
      <rPr>
        <sz val="11"/>
        <color indexed="10"/>
        <rFont val="Calibri"/>
        <family val="2"/>
        <charset val="186"/>
      </rPr>
      <t xml:space="preserve"> </t>
    </r>
    <r>
      <rPr>
        <sz val="11"/>
        <rFont val="Calibri"/>
        <family val="2"/>
        <charset val="186"/>
      </rPr>
      <t>2</t>
    </r>
    <r>
      <rPr>
        <sz val="11"/>
        <color indexed="10"/>
        <rFont val="Calibri"/>
        <family val="2"/>
        <charset val="186"/>
      </rPr>
      <t xml:space="preserve"> </t>
    </r>
    <r>
      <rPr>
        <sz val="11"/>
        <color indexed="8"/>
        <rFont val="Calibri"/>
        <family val="2"/>
        <charset val="186"/>
      </rPr>
      <t xml:space="preserve">otsusega nr </t>
    </r>
    <r>
      <rPr>
        <sz val="11"/>
        <rFont val="Calibri"/>
        <family val="2"/>
        <charset val="186"/>
      </rPr>
      <t>5</t>
    </r>
  </si>
  <si>
    <t>Rakenduskava muudatus heakskiidetud, vastuvõetud ja kinnitatud 11. 01. 2018. a üldkoosoleku otsusega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</si>
</sst>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quot;kr&quot;_-;\-* #,##0.00\ &quot;kr&quot;_-;_-* &quot;-&quot;??\ &quot;kr&quot;_-;_-@_-"/>
    <numFmt numFmtId="165" formatCode="_-* #,##0.00\ [$€-1]_-;\-* #,##0.00\ [$€-1]_-;_-* &quot;-&quot;??\ [$€-1]_-;_-@_-"/>
  </numFmts>
  <fonts count="50">
    <font>
      <sz val="11"/>
      <color theme="1"/>
      <name val="Calibri"/>
      <family val="2"/>
      <charset val="186"/>
      <scheme val="minor"/>
    </font>
    <font>
      <sz val="12"/>
      <color indexed="8"/>
      <name val="Arial"/>
      <family val="2"/>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b/>
      <u/>
      <sz val="11"/>
      <color indexed="12"/>
      <name val="Roboto Condensed"/>
    </font>
    <font>
      <vertAlign val="superscript"/>
      <sz val="11"/>
      <color indexed="8"/>
      <name val="Calibri"/>
      <family val="2"/>
      <charset val="186"/>
    </font>
    <font>
      <sz val="11"/>
      <name val="Roboto Condensed"/>
    </font>
    <font>
      <sz val="11"/>
      <color indexed="10"/>
      <name val="Calibri"/>
      <family val="2"/>
      <charset val="186"/>
    </font>
    <font>
      <sz val="11"/>
      <color indexed="8"/>
      <name val="Calibri"/>
      <family val="2"/>
      <charset val="186"/>
    </font>
    <font>
      <sz val="11"/>
      <color indexed="17"/>
      <name val="Calibri"/>
      <family val="2"/>
      <charset val="186"/>
    </font>
    <font>
      <b/>
      <sz val="11"/>
      <name val="Roboto Condensed"/>
      <charset val="186"/>
    </font>
    <font>
      <sz val="11"/>
      <name val="Roboto Condensed"/>
      <charset val="186"/>
    </font>
    <font>
      <sz val="10"/>
      <color indexed="8"/>
      <name val="Roboto Condensed"/>
    </font>
    <font>
      <sz val="11"/>
      <name val="Calibri"/>
      <family val="2"/>
      <charset val="186"/>
    </font>
    <font>
      <b/>
      <sz val="11"/>
      <name val="Roboto Condensed"/>
    </font>
    <font>
      <sz val="11"/>
      <color theme="1"/>
      <name val="Calibri"/>
      <family val="2"/>
      <charset val="186"/>
      <scheme val="minor"/>
    </font>
    <font>
      <u/>
      <sz val="11"/>
      <color theme="10"/>
      <name val="Calibri"/>
      <family val="2"/>
      <charset val="186"/>
    </font>
    <font>
      <b/>
      <sz val="11"/>
      <color theme="1"/>
      <name val="Calibri"/>
      <family val="2"/>
      <charset val="186"/>
      <scheme val="minor"/>
    </font>
    <font>
      <sz val="12"/>
      <color theme="1"/>
      <name val="Arial"/>
      <family val="2"/>
      <charset val="186"/>
    </font>
    <font>
      <sz val="11"/>
      <color theme="1"/>
      <name val="Roboto Condensed"/>
    </font>
    <font>
      <sz val="11"/>
      <color rgb="FF000000"/>
      <name val="Roboto Condensed"/>
    </font>
    <font>
      <b/>
      <sz val="11"/>
      <color theme="1"/>
      <name val="Roboto Condensed"/>
      <charset val="186"/>
    </font>
    <font>
      <b/>
      <sz val="11"/>
      <color theme="1"/>
      <name val="Roboto Condensed"/>
    </font>
    <font>
      <b/>
      <sz val="11"/>
      <color theme="0"/>
      <name val="Roboto Condensed"/>
    </font>
    <font>
      <sz val="10"/>
      <color theme="1"/>
      <name val="Arial Unicode MS"/>
      <family val="2"/>
    </font>
    <font>
      <sz val="11"/>
      <color rgb="FFFF0000"/>
      <name val="Roboto Condensed"/>
    </font>
    <font>
      <sz val="11"/>
      <color theme="1"/>
      <name val="Roboto Condensed"/>
      <charset val="186"/>
    </font>
    <font>
      <sz val="11"/>
      <color theme="9" tint="-0.249977111117893"/>
      <name val="Roboto Condensed"/>
    </font>
    <font>
      <sz val="10"/>
      <color theme="1"/>
      <name val="Calibri"/>
      <family val="2"/>
      <charset val="186"/>
      <scheme val="minor"/>
    </font>
    <font>
      <b/>
      <sz val="12"/>
      <color theme="1"/>
      <name val="Roboto Condensed"/>
    </font>
    <font>
      <sz val="10"/>
      <color theme="1"/>
      <name val="Roboto Condensed"/>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6"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applyNumberFormat="0" applyFill="0" applyBorder="0" applyProtection="0">
      <alignment vertical="top" wrapText="1"/>
      <protection locked="0"/>
    </xf>
    <xf numFmtId="0" fontId="23" fillId="0" borderId="0" applyNumberFormat="0" applyFill="0" applyBorder="0" applyAlignment="0" applyProtection="0">
      <alignment vertical="top"/>
      <protection locked="0"/>
    </xf>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37" fillId="0" borderId="0"/>
    <xf numFmtId="0" fontId="2" fillId="0" borderId="0"/>
    <xf numFmtId="0" fontId="3" fillId="0" borderId="0"/>
    <xf numFmtId="0" fontId="34" fillId="0" borderId="0"/>
    <xf numFmtId="0" fontId="3" fillId="0" borderId="0"/>
    <xf numFmtId="0" fontId="2" fillId="0" borderId="0"/>
    <xf numFmtId="0" fontId="2" fillId="22" borderId="8" applyNumberFormat="0" applyFont="0" applyAlignment="0" applyProtection="0"/>
    <xf numFmtId="0" fontId="20" fillId="20" borderId="9"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21" fillId="0" borderId="6" applyNumberFormat="0" applyFill="0" applyAlignment="0" applyProtection="0"/>
    <xf numFmtId="44" fontId="34" fillId="0" borderId="0" applyFont="0" applyFill="0" applyBorder="0" applyAlignment="0" applyProtection="0"/>
    <xf numFmtId="0" fontId="22" fillId="0" borderId="0" applyNumberFormat="0" applyFill="0" applyBorder="0" applyAlignment="0" applyProtection="0"/>
  </cellStyleXfs>
  <cellXfs count="187">
    <xf numFmtId="0" fontId="0" fillId="0" borderId="0" xfId="0"/>
    <xf numFmtId="165" fontId="0" fillId="0" borderId="0" xfId="0" applyNumberFormat="1"/>
    <xf numFmtId="0" fontId="38" fillId="24" borderId="0" xfId="0" applyFont="1" applyFill="1" applyBorder="1"/>
    <xf numFmtId="0" fontId="39" fillId="24" borderId="0" xfId="0" applyFont="1" applyFill="1" applyBorder="1" applyAlignment="1">
      <alignment horizontal="right" vertical="center"/>
    </xf>
    <xf numFmtId="0" fontId="38" fillId="0" borderId="0" xfId="0" applyFont="1"/>
    <xf numFmtId="0" fontId="39" fillId="24" borderId="0" xfId="0" applyFont="1" applyFill="1" applyBorder="1" applyAlignment="1">
      <alignment horizontal="right"/>
    </xf>
    <xf numFmtId="0" fontId="40" fillId="24" borderId="0" xfId="0" applyFont="1" applyFill="1" applyBorder="1"/>
    <xf numFmtId="0" fontId="38" fillId="0" borderId="0" xfId="0" applyFont="1" applyBorder="1"/>
    <xf numFmtId="0" fontId="41" fillId="24" borderId="0" xfId="0" applyFont="1" applyFill="1" applyBorder="1" applyAlignment="1"/>
    <xf numFmtId="0" fontId="41" fillId="24" borderId="10" xfId="0" applyFont="1" applyFill="1" applyBorder="1" applyAlignment="1"/>
    <xf numFmtId="0" fontId="42" fillId="24" borderId="10" xfId="0" applyFont="1" applyFill="1" applyBorder="1" applyAlignment="1"/>
    <xf numFmtId="0" fontId="42" fillId="24" borderId="0" xfId="0" applyFont="1" applyFill="1" applyBorder="1" applyAlignment="1"/>
    <xf numFmtId="44" fontId="41" fillId="24" borderId="0" xfId="55" applyFont="1" applyFill="1" applyBorder="1" applyAlignment="1">
      <alignment horizontal="center"/>
    </xf>
    <xf numFmtId="0" fontId="25" fillId="24" borderId="10" xfId="0" applyFont="1" applyFill="1" applyBorder="1" applyAlignment="1">
      <alignment horizontal="center"/>
    </xf>
    <xf numFmtId="0" fontId="38" fillId="24" borderId="0" xfId="0" applyFont="1" applyFill="1" applyBorder="1" applyAlignment="1">
      <alignment horizontal="center"/>
    </xf>
    <xf numFmtId="0" fontId="38" fillId="24" borderId="10" xfId="0" applyFont="1" applyFill="1" applyBorder="1"/>
    <xf numFmtId="0" fontId="38" fillId="0" borderId="0" xfId="0" applyFont="1" applyBorder="1" applyAlignment="1">
      <alignment horizontal="center" vertical="center"/>
    </xf>
    <xf numFmtId="0" fontId="38" fillId="25" borderId="10" xfId="0" applyFont="1" applyFill="1" applyBorder="1"/>
    <xf numFmtId="0" fontId="38" fillId="25" borderId="10" xfId="0" applyFont="1" applyFill="1" applyBorder="1" applyAlignment="1">
      <alignment vertical="center" wrapText="1"/>
    </xf>
    <xf numFmtId="0" fontId="38" fillId="25" borderId="11" xfId="0" applyFont="1" applyFill="1" applyBorder="1" applyAlignment="1">
      <alignment vertical="top"/>
    </xf>
    <xf numFmtId="0" fontId="38" fillId="0" borderId="0" xfId="0" applyNumberFormat="1" applyFont="1"/>
    <xf numFmtId="0" fontId="41" fillId="25" borderId="10" xfId="0" applyFont="1" applyFill="1" applyBorder="1" applyAlignment="1">
      <alignment horizontal="center" vertical="top" wrapText="1"/>
    </xf>
    <xf numFmtId="0" fontId="43" fillId="0" borderId="0" xfId="0" applyFont="1" applyAlignment="1">
      <alignment vertical="center"/>
    </xf>
    <xf numFmtId="0" fontId="38" fillId="25" borderId="12" xfId="0" applyFont="1" applyFill="1" applyBorder="1" applyAlignment="1">
      <alignment vertical="center" wrapText="1"/>
    </xf>
    <xf numFmtId="0" fontId="0" fillId="0" borderId="13" xfId="0" applyFont="1" applyBorder="1" applyAlignment="1">
      <alignment horizontal="center" vertical="center"/>
    </xf>
    <xf numFmtId="0" fontId="44" fillId="0" borderId="0" xfId="0" applyFont="1"/>
    <xf numFmtId="0" fontId="41" fillId="0" borderId="11" xfId="0" applyFont="1" applyFill="1" applyBorder="1" applyAlignment="1">
      <alignment horizontal="right" vertical="center"/>
    </xf>
    <xf numFmtId="0" fontId="0" fillId="0" borderId="14" xfId="0" applyFont="1" applyFill="1" applyBorder="1" applyAlignment="1">
      <alignment horizontal="right" vertical="center"/>
    </xf>
    <xf numFmtId="2" fontId="38"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41" fillId="25" borderId="10" xfId="0" applyFont="1" applyFill="1" applyBorder="1" applyAlignment="1">
      <alignment horizontal="center" vertical="center"/>
    </xf>
    <xf numFmtId="0" fontId="36" fillId="25" borderId="10" xfId="0" applyFont="1" applyFill="1" applyBorder="1" applyAlignment="1">
      <alignment horizontal="center" vertical="center"/>
    </xf>
    <xf numFmtId="0" fontId="36" fillId="25" borderId="10" xfId="0" applyFont="1" applyFill="1" applyBorder="1" applyAlignment="1">
      <alignment horizontal="center" vertical="center" wrapText="1"/>
    </xf>
    <xf numFmtId="0" fontId="45" fillId="0" borderId="12" xfId="0" applyFont="1" applyBorder="1" applyAlignment="1">
      <alignment horizontal="left" vertical="center"/>
    </xf>
    <xf numFmtId="0" fontId="0" fillId="0" borderId="11" xfId="0" applyFont="1" applyBorder="1" applyAlignment="1">
      <alignment horizontal="center" vertical="center"/>
    </xf>
    <xf numFmtId="0" fontId="36" fillId="0" borderId="10" xfId="0" applyFont="1" applyBorder="1" applyAlignment="1">
      <alignment horizontal="center" vertical="center"/>
    </xf>
    <xf numFmtId="0" fontId="0" fillId="0" borderId="10" xfId="0" applyFont="1" applyBorder="1" applyAlignment="1">
      <alignment horizontal="center" vertical="center"/>
    </xf>
    <xf numFmtId="0" fontId="36"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4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1" fillId="25" borderId="10" xfId="0" applyFont="1" applyFill="1" applyBorder="1" applyAlignment="1">
      <alignment horizontal="left"/>
    </xf>
    <xf numFmtId="0" fontId="38" fillId="24" borderId="10" xfId="0" applyFont="1" applyFill="1" applyBorder="1" applyAlignment="1">
      <alignment horizontal="left"/>
    </xf>
    <xf numFmtId="0" fontId="41" fillId="24" borderId="10" xfId="0" applyFont="1" applyFill="1" applyBorder="1" applyAlignment="1">
      <alignment horizontal="left"/>
    </xf>
    <xf numFmtId="0" fontId="41" fillId="25" borderId="13" xfId="0" applyFont="1" applyFill="1" applyBorder="1" applyAlignment="1">
      <alignment horizontal="center"/>
    </xf>
    <xf numFmtId="0" fontId="46" fillId="0" borderId="15" xfId="0" applyFont="1" applyBorder="1" applyAlignment="1">
      <alignment horizontal="center" vertical="top"/>
    </xf>
    <xf numFmtId="0" fontId="44" fillId="0" borderId="0" xfId="0" applyFont="1" applyFill="1"/>
    <xf numFmtId="0" fontId="41" fillId="24" borderId="11" xfId="0" applyFont="1" applyFill="1" applyBorder="1" applyAlignment="1">
      <alignment horizontal="left"/>
    </xf>
    <xf numFmtId="0" fontId="41" fillId="24" borderId="14" xfId="0" applyFont="1" applyFill="1" applyBorder="1" applyAlignment="1">
      <alignment horizontal="left"/>
    </xf>
    <xf numFmtId="0" fontId="46" fillId="0" borderId="16" xfId="0" applyFont="1" applyBorder="1" applyAlignment="1">
      <alignment horizontal="center" vertical="top"/>
    </xf>
    <xf numFmtId="0" fontId="41" fillId="25" borderId="11" xfId="0" applyFont="1" applyFill="1" applyBorder="1" applyAlignment="1"/>
    <xf numFmtId="0" fontId="41" fillId="25" borderId="14" xfId="0" applyFont="1" applyFill="1" applyBorder="1" applyAlignment="1"/>
    <xf numFmtId="0" fontId="41" fillId="25" borderId="14" xfId="0" applyFont="1" applyFill="1" applyBorder="1" applyAlignment="1">
      <alignment horizontal="center"/>
    </xf>
    <xf numFmtId="0" fontId="46" fillId="0" borderId="17" xfId="0" applyFont="1" applyBorder="1" applyAlignment="1">
      <alignment horizontal="center" vertical="top"/>
    </xf>
    <xf numFmtId="0" fontId="41" fillId="25" borderId="13" xfId="0" applyFont="1" applyFill="1" applyBorder="1" applyAlignment="1">
      <alignment horizontal="center" vertical="top" wrapText="1"/>
    </xf>
    <xf numFmtId="0" fontId="41" fillId="0" borderId="10" xfId="0" applyFont="1" applyFill="1" applyBorder="1" applyAlignment="1">
      <alignment horizontal="left" vertical="top" wrapText="1"/>
    </xf>
    <xf numFmtId="0" fontId="41" fillId="25" borderId="18" xfId="0" applyFont="1" applyFill="1" applyBorder="1" applyAlignment="1">
      <alignment horizontal="center" vertical="top" wrapText="1"/>
    </xf>
    <xf numFmtId="0" fontId="41" fillId="0" borderId="10" xfId="0" applyFont="1" applyFill="1" applyBorder="1" applyAlignment="1">
      <alignment horizontal="center" vertical="top" wrapText="1"/>
    </xf>
    <xf numFmtId="0" fontId="38" fillId="25" borderId="11"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3" xfId="0" applyFont="1" applyFill="1" applyBorder="1" applyAlignment="1">
      <alignment vertical="center"/>
    </xf>
    <xf numFmtId="0" fontId="38" fillId="0" borderId="11" xfId="0" applyFont="1" applyBorder="1" applyAlignment="1">
      <alignment horizontal="center" vertical="center"/>
    </xf>
    <xf numFmtId="0" fontId="38" fillId="0" borderId="14"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38" fillId="24" borderId="19" xfId="0" applyFont="1" applyFill="1" applyBorder="1" applyAlignment="1"/>
    <xf numFmtId="0" fontId="38" fillId="24" borderId="0" xfId="0" applyFont="1" applyFill="1" applyBorder="1" applyAlignment="1"/>
    <xf numFmtId="0" fontId="25" fillId="0" borderId="14" xfId="0" applyFont="1" applyBorder="1" applyAlignment="1">
      <alignment horizontal="center" vertical="center"/>
    </xf>
    <xf numFmtId="0" fontId="33" fillId="0" borderId="23" xfId="0" applyFont="1" applyBorder="1" applyAlignment="1">
      <alignment horizontal="center" vertical="center" wrapText="1"/>
    </xf>
    <xf numFmtId="0" fontId="33" fillId="0" borderId="23" xfId="0"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25" fillId="0" borderId="12" xfId="0" applyFont="1" applyBorder="1"/>
    <xf numFmtId="49" fontId="41" fillId="24" borderId="11" xfId="0" applyNumberFormat="1" applyFont="1" applyFill="1" applyBorder="1" applyAlignment="1">
      <alignment horizontal="left"/>
    </xf>
    <xf numFmtId="49" fontId="0" fillId="0" borderId="13" xfId="0" applyNumberFormat="1" applyFont="1" applyBorder="1" applyAlignment="1">
      <alignment horizontal="left"/>
    </xf>
    <xf numFmtId="0" fontId="41" fillId="24" borderId="11" xfId="0" applyFont="1" applyFill="1" applyBorder="1" applyAlignment="1">
      <alignment horizontal="left"/>
    </xf>
    <xf numFmtId="0" fontId="0" fillId="0" borderId="13" xfId="0" applyFont="1" applyBorder="1" applyAlignment="1">
      <alignment horizontal="left"/>
    </xf>
    <xf numFmtId="0" fontId="38" fillId="24" borderId="11" xfId="0" applyFont="1" applyFill="1" applyBorder="1" applyAlignment="1">
      <alignment horizontal="left"/>
    </xf>
    <xf numFmtId="0" fontId="0" fillId="0" borderId="14" xfId="0" applyFont="1" applyBorder="1" applyAlignment="1">
      <alignment horizontal="left"/>
    </xf>
    <xf numFmtId="0" fontId="35" fillId="24" borderId="11" xfId="35" applyFont="1" applyFill="1" applyBorder="1" applyAlignment="1" applyProtection="1">
      <alignment horizontal="left"/>
    </xf>
    <xf numFmtId="0" fontId="49" fillId="24" borderId="0" xfId="0" applyFont="1" applyFill="1" applyBorder="1" applyAlignment="1">
      <alignment horizontal="left" vertical="top"/>
    </xf>
    <xf numFmtId="0" fontId="41" fillId="25" borderId="11" xfId="0" applyFont="1" applyFill="1" applyBorder="1" applyAlignment="1">
      <alignment horizontal="center" vertical="top"/>
    </xf>
    <xf numFmtId="0" fontId="0" fillId="0" borderId="14" xfId="0" applyFont="1" applyBorder="1" applyAlignment="1">
      <alignment horizontal="center" vertical="top"/>
    </xf>
    <xf numFmtId="0" fontId="0" fillId="0" borderId="13" xfId="0" applyFont="1" applyBorder="1" applyAlignment="1">
      <alignment horizontal="center" vertical="top"/>
    </xf>
    <xf numFmtId="0" fontId="41" fillId="25" borderId="11" xfId="0" applyFont="1" applyFill="1" applyBorder="1" applyAlignment="1">
      <alignment horizontal="center" vertical="top" wrapText="1"/>
    </xf>
    <xf numFmtId="0" fontId="41" fillId="25" borderId="13" xfId="0" applyFont="1" applyFill="1" applyBorder="1" applyAlignment="1">
      <alignment horizontal="center" vertical="top" wrapText="1"/>
    </xf>
    <xf numFmtId="0" fontId="41" fillId="0" borderId="11" xfId="0" applyFont="1" applyFill="1" applyBorder="1" applyAlignment="1">
      <alignment horizontal="center" vertical="top" wrapText="1"/>
    </xf>
    <xf numFmtId="0" fontId="41" fillId="0" borderId="13" xfId="0" applyFont="1" applyFill="1" applyBorder="1" applyAlignment="1">
      <alignment horizontal="center" vertical="top" wrapText="1"/>
    </xf>
    <xf numFmtId="0" fontId="30" fillId="0" borderId="20" xfId="0" applyFont="1" applyBorder="1" applyAlignment="1">
      <alignment horizontal="center" vertical="top"/>
    </xf>
    <xf numFmtId="0" fontId="46" fillId="0" borderId="19" xfId="0" applyFont="1" applyBorder="1" applyAlignment="1">
      <alignment horizontal="center" vertical="top"/>
    </xf>
    <xf numFmtId="0" fontId="30" fillId="0" borderId="21" xfId="0" applyFont="1" applyBorder="1" applyAlignment="1">
      <alignment horizontal="center" vertical="top"/>
    </xf>
    <xf numFmtId="0" fontId="46" fillId="0" borderId="0" xfId="0" applyFont="1" applyBorder="1" applyAlignment="1">
      <alignment horizontal="center" vertical="top"/>
    </xf>
    <xf numFmtId="0" fontId="29" fillId="0" borderId="22" xfId="0" applyFont="1" applyBorder="1" applyAlignment="1">
      <alignment horizontal="center" vertical="top" wrapText="1"/>
    </xf>
    <xf numFmtId="0" fontId="46" fillId="0" borderId="18" xfId="0" applyFont="1" applyBorder="1" applyAlignment="1">
      <alignment horizontal="center" vertical="top" wrapText="1"/>
    </xf>
    <xf numFmtId="0" fontId="31" fillId="24" borderId="0" xfId="0" applyFont="1" applyFill="1" applyBorder="1" applyAlignment="1">
      <alignment horizontal="left" vertical="top"/>
    </xf>
    <xf numFmtId="0" fontId="38" fillId="25" borderId="11"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3" xfId="0" applyFont="1" applyFill="1" applyBorder="1" applyAlignment="1">
      <alignment horizontal="left" vertical="center"/>
    </xf>
    <xf numFmtId="0" fontId="31" fillId="24" borderId="0" xfId="0" applyFont="1" applyFill="1" applyBorder="1" applyAlignment="1">
      <alignment horizontal="left" vertical="top" wrapText="1"/>
    </xf>
    <xf numFmtId="0" fontId="38" fillId="0" borderId="18" xfId="0" applyFont="1" applyBorder="1" applyAlignment="1">
      <alignment horizontal="center"/>
    </xf>
    <xf numFmtId="0" fontId="38" fillId="0" borderId="0" xfId="0" applyFont="1" applyBorder="1" applyAlignment="1">
      <alignment horizont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35" fillId="0" borderId="11" xfId="35" applyFont="1" applyBorder="1" applyAlignment="1" applyProtection="1">
      <alignment horizontal="center" vertical="center"/>
    </xf>
    <xf numFmtId="49" fontId="41" fillId="0" borderId="11" xfId="0" applyNumberFormat="1" applyFont="1" applyBorder="1" applyAlignment="1">
      <alignment horizontal="center" vertical="center"/>
    </xf>
    <xf numFmtId="49" fontId="36" fillId="0" borderId="14" xfId="0" applyNumberFormat="1" applyFont="1" applyBorder="1" applyAlignment="1">
      <alignment horizontal="center" vertical="center"/>
    </xf>
    <xf numFmtId="49" fontId="41" fillId="0" borderId="11"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0" fontId="35" fillId="0" borderId="11" xfId="35" applyFont="1" applyBorder="1" applyAlignment="1" applyProtection="1">
      <alignment horizontal="center" vertical="center" wrapText="1"/>
    </xf>
    <xf numFmtId="0" fontId="38"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47" fillId="0" borderId="13" xfId="0" applyFont="1" applyBorder="1" applyAlignment="1">
      <alignment horizontal="center" vertical="center" wrapText="1"/>
    </xf>
    <xf numFmtId="49" fontId="41" fillId="0" borderId="10" xfId="0" applyNumberFormat="1" applyFont="1" applyBorder="1" applyAlignment="1">
      <alignment horizontal="center" vertical="center" wrapText="1"/>
    </xf>
    <xf numFmtId="0" fontId="41" fillId="25" borderId="11" xfId="0" applyFont="1" applyFill="1" applyBorder="1" applyAlignment="1">
      <alignment horizontal="left"/>
    </xf>
    <xf numFmtId="0" fontId="41" fillId="25" borderId="14" xfId="0" applyFont="1" applyFill="1" applyBorder="1" applyAlignment="1">
      <alignment horizontal="left"/>
    </xf>
    <xf numFmtId="0" fontId="41" fillId="25" borderId="13" xfId="0" applyFont="1" applyFill="1" applyBorder="1" applyAlignment="1">
      <alignment horizontal="left"/>
    </xf>
    <xf numFmtId="0" fontId="0" fillId="25" borderId="13" xfId="0" applyFont="1" applyFill="1" applyBorder="1" applyAlignment="1">
      <alignment horizontal="left"/>
    </xf>
    <xf numFmtId="0" fontId="36" fillId="25" borderId="11"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14" xfId="0" applyFont="1" applyFill="1" applyBorder="1" applyAlignment="1">
      <alignment horizontal="left"/>
    </xf>
    <xf numFmtId="0" fontId="41" fillId="25" borderId="11" xfId="0" applyFont="1" applyFill="1" applyBorder="1" applyAlignment="1">
      <alignment horizontal="left" wrapText="1"/>
    </xf>
    <xf numFmtId="0" fontId="0" fillId="25" borderId="13" xfId="0" applyFont="1" applyFill="1" applyBorder="1" applyAlignment="1">
      <alignment horizontal="left" wrapText="1"/>
    </xf>
    <xf numFmtId="49" fontId="38" fillId="0" borderId="11"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0" fontId="41" fillId="24" borderId="0" xfId="0" applyFont="1" applyFill="1" applyBorder="1" applyAlignment="1">
      <alignment horizontal="center"/>
    </xf>
    <xf numFmtId="0" fontId="38" fillId="24" borderId="0" xfId="0" applyFont="1" applyFill="1" applyBorder="1" applyAlignment="1">
      <alignment horizontal="center"/>
    </xf>
    <xf numFmtId="0" fontId="41" fillId="24" borderId="0" xfId="0" applyFont="1" applyFill="1" applyBorder="1" applyAlignment="1">
      <alignment horizontal="left"/>
    </xf>
    <xf numFmtId="0" fontId="48" fillId="24" borderId="0" xfId="0" applyFont="1" applyFill="1" applyBorder="1" applyAlignment="1">
      <alignment horizontal="center" vertical="center"/>
    </xf>
    <xf numFmtId="0" fontId="33" fillId="0" borderId="11" xfId="0" applyFont="1" applyBorder="1" applyAlignment="1">
      <alignment horizontal="center"/>
    </xf>
    <xf numFmtId="0" fontId="33" fillId="0" borderId="14" xfId="0" applyFont="1" applyBorder="1" applyAlignment="1">
      <alignment horizontal="center"/>
    </xf>
    <xf numFmtId="0" fontId="33" fillId="0" borderId="13" xfId="0" applyFont="1" applyBorder="1" applyAlignment="1">
      <alignment horizontal="center"/>
    </xf>
    <xf numFmtId="0" fontId="41" fillId="25" borderId="11" xfId="0" applyFont="1" applyFill="1" applyBorder="1" applyAlignment="1">
      <alignment horizontal="right" vertical="center"/>
    </xf>
    <xf numFmtId="0" fontId="0" fillId="25" borderId="14" xfId="0" applyFont="1" applyFill="1" applyBorder="1" applyAlignment="1">
      <alignment horizontal="right" vertical="center"/>
    </xf>
    <xf numFmtId="0" fontId="0" fillId="25" borderId="13" xfId="0" applyFont="1" applyFill="1" applyBorder="1" applyAlignment="1">
      <alignment horizontal="right" vertical="center"/>
    </xf>
    <xf numFmtId="2" fontId="38"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41" fillId="0" borderId="11" xfId="0" applyFont="1" applyFill="1" applyBorder="1" applyAlignment="1">
      <alignment horizontal="right" vertical="center"/>
    </xf>
    <xf numFmtId="0" fontId="41" fillId="0" borderId="14" xfId="0" applyFont="1" applyFill="1" applyBorder="1" applyAlignment="1">
      <alignment horizontal="right" vertical="center"/>
    </xf>
    <xf numFmtId="0" fontId="38" fillId="0" borderId="0" xfId="0" applyFont="1" applyAlignment="1">
      <alignment horizontal="center"/>
    </xf>
    <xf numFmtId="0" fontId="41" fillId="25" borderId="14" xfId="0" applyFont="1" applyFill="1" applyBorder="1" applyAlignment="1">
      <alignment horizontal="center" vertical="top" wrapText="1"/>
    </xf>
    <xf numFmtId="4" fontId="45" fillId="0" borderId="11" xfId="0" applyNumberFormat="1" applyFont="1" applyBorder="1" applyAlignment="1">
      <alignment horizontal="center" vertical="center" wrapText="1"/>
    </xf>
    <xf numFmtId="4" fontId="45" fillId="0" borderId="14" xfId="0" applyNumberFormat="1" applyFont="1" applyBorder="1" applyAlignment="1">
      <alignment horizontal="center" vertical="center" wrapText="1"/>
    </xf>
    <xf numFmtId="4" fontId="45" fillId="0" borderId="13" xfId="0" applyNumberFormat="1" applyFont="1" applyBorder="1" applyAlignment="1">
      <alignment horizontal="center" vertical="center" wrapText="1"/>
    </xf>
    <xf numFmtId="4" fontId="38" fillId="0" borderId="11" xfId="0" applyNumberFormat="1" applyFont="1" applyBorder="1" applyAlignment="1">
      <alignment horizontal="center" vertical="center"/>
    </xf>
    <xf numFmtId="4" fontId="0" fillId="0" borderId="14" xfId="0" applyNumberFormat="1" applyFont="1" applyBorder="1" applyAlignment="1">
      <alignment horizontal="center" vertical="center"/>
    </xf>
    <xf numFmtId="4" fontId="0" fillId="0" borderId="13" xfId="0" applyNumberFormat="1" applyFont="1" applyBorder="1" applyAlignment="1">
      <alignment horizontal="center" vertical="center"/>
    </xf>
    <xf numFmtId="4" fontId="38" fillId="0" borderId="11" xfId="0" applyNumberFormat="1" applyFont="1" applyBorder="1" applyAlignment="1">
      <alignment horizontal="center" vertical="center" wrapText="1"/>
    </xf>
    <xf numFmtId="4" fontId="38" fillId="0" borderId="14" xfId="0" applyNumberFormat="1" applyFont="1" applyBorder="1" applyAlignment="1">
      <alignment horizontal="center" vertical="center" wrapText="1"/>
    </xf>
    <xf numFmtId="4" fontId="38" fillId="0" borderId="13" xfId="0" applyNumberFormat="1" applyFont="1" applyBorder="1" applyAlignment="1">
      <alignment horizontal="center" vertical="center" wrapText="1"/>
    </xf>
    <xf numFmtId="0" fontId="41" fillId="25" borderId="14" xfId="0" applyFont="1" applyFill="1" applyBorder="1" applyAlignment="1">
      <alignment horizontal="center" vertical="top"/>
    </xf>
    <xf numFmtId="0" fontId="41" fillId="0" borderId="11" xfId="0" applyFont="1" applyBorder="1" applyAlignment="1">
      <alignment vertical="center" wrapText="1"/>
    </xf>
    <xf numFmtId="0" fontId="36" fillId="0" borderId="14" xfId="0" applyFont="1" applyBorder="1" applyAlignment="1">
      <alignment wrapText="1"/>
    </xf>
    <xf numFmtId="0" fontId="36" fillId="0" borderId="13" xfId="0" applyFont="1" applyBorder="1" applyAlignment="1">
      <alignment wrapText="1"/>
    </xf>
    <xf numFmtId="0" fontId="41" fillId="0" borderId="14" xfId="0" applyFont="1" applyBorder="1" applyAlignment="1">
      <alignment vertical="center" wrapText="1"/>
    </xf>
    <xf numFmtId="0" fontId="36" fillId="0" borderId="14" xfId="0" applyFont="1" applyBorder="1" applyAlignment="1">
      <alignment vertical="center" wrapText="1"/>
    </xf>
    <xf numFmtId="0" fontId="36" fillId="0" borderId="13" xfId="0" applyFont="1" applyBorder="1" applyAlignment="1">
      <alignment vertical="center" wrapText="1"/>
    </xf>
    <xf numFmtId="0" fontId="40" fillId="0" borderId="11"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3" xfId="0" applyFont="1" applyBorder="1" applyAlignment="1">
      <alignment vertical="center"/>
    </xf>
    <xf numFmtId="0" fontId="36" fillId="25" borderId="11" xfId="0" applyFont="1" applyFill="1" applyBorder="1" applyAlignment="1">
      <alignment horizontal="right" vertical="center"/>
    </xf>
    <xf numFmtId="0" fontId="36" fillId="25" borderId="13" xfId="0" applyFont="1" applyFill="1" applyBorder="1" applyAlignment="1">
      <alignment horizontal="right" vertical="center"/>
    </xf>
    <xf numFmtId="49" fontId="38" fillId="0" borderId="13"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41" fillId="25" borderId="11" xfId="0" applyFont="1" applyFill="1" applyBorder="1" applyAlignment="1">
      <alignment horizontal="left" vertical="center"/>
    </xf>
    <xf numFmtId="0" fontId="0" fillId="25" borderId="14" xfId="0" applyFont="1" applyFill="1" applyBorder="1" applyAlignment="1">
      <alignment horizontal="left" vertical="center"/>
    </xf>
    <xf numFmtId="14" fontId="41" fillId="25" borderId="11" xfId="0" applyNumberFormat="1" applyFont="1" applyFill="1" applyBorder="1" applyAlignment="1">
      <alignment horizontal="center" vertical="center"/>
    </xf>
    <xf numFmtId="0" fontId="36" fillId="25" borderId="14" xfId="0" applyFont="1" applyFill="1" applyBorder="1" applyAlignment="1">
      <alignment horizontal="center" vertical="center"/>
    </xf>
    <xf numFmtId="2" fontId="38" fillId="0" borderId="11" xfId="0" applyNumberFormat="1" applyFont="1" applyBorder="1" applyAlignment="1">
      <alignment horizontal="center" vertical="center"/>
    </xf>
    <xf numFmtId="0" fontId="0" fillId="25" borderId="14" xfId="0" applyFont="1" applyFill="1" applyBorder="1" applyAlignment="1">
      <alignment vertical="center"/>
    </xf>
    <xf numFmtId="0" fontId="0" fillId="25" borderId="13" xfId="0" applyFont="1" applyFill="1" applyBorder="1" applyAlignment="1">
      <alignment vertical="center"/>
    </xf>
    <xf numFmtId="49" fontId="41" fillId="0" borderId="14" xfId="0" applyNumberFormat="1" applyFont="1" applyBorder="1" applyAlignment="1">
      <alignment horizontal="center" vertical="center" wrapText="1"/>
    </xf>
    <xf numFmtId="0" fontId="36" fillId="0" borderId="11" xfId="0" applyFont="1" applyFill="1" applyBorder="1" applyAlignment="1">
      <alignment horizontal="center" vertical="top"/>
    </xf>
    <xf numFmtId="0" fontId="36" fillId="0" borderId="14" xfId="0" applyFont="1" applyFill="1" applyBorder="1" applyAlignment="1">
      <alignment horizontal="center" vertical="top"/>
    </xf>
    <xf numFmtId="0" fontId="36" fillId="0" borderId="13" xfId="0" applyFont="1" applyFill="1" applyBorder="1" applyAlignment="1">
      <alignment horizontal="center" vertical="top"/>
    </xf>
    <xf numFmtId="0" fontId="41" fillId="0" borderId="11" xfId="0" applyFont="1" applyFill="1" applyBorder="1" applyAlignment="1">
      <alignment horizontal="center" vertical="top"/>
    </xf>
    <xf numFmtId="0" fontId="41" fillId="0" borderId="14" xfId="0" applyFont="1" applyFill="1" applyBorder="1" applyAlignment="1">
      <alignment horizontal="center" vertical="top"/>
    </xf>
    <xf numFmtId="0" fontId="41" fillId="0" borderId="13" xfId="0" applyFont="1" applyFill="1" applyBorder="1" applyAlignment="1">
      <alignment horizontal="center" vertical="top"/>
    </xf>
    <xf numFmtId="0" fontId="46" fillId="0" borderId="11" xfId="0" applyFont="1" applyBorder="1" applyAlignment="1">
      <alignment horizontal="center"/>
    </xf>
    <xf numFmtId="0" fontId="46" fillId="0" borderId="14" xfId="0" applyFont="1" applyBorder="1" applyAlignment="1">
      <alignment horizontal="center"/>
    </xf>
    <xf numFmtId="0" fontId="46" fillId="0" borderId="13" xfId="0" applyFont="1" applyBorder="1" applyAlignment="1">
      <alignment horizontal="center"/>
    </xf>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Hüperlink" xfId="35" builtinId="8"/>
    <cellStyle name="Hyperlink 2" xfId="36"/>
    <cellStyle name="Hyperlink 3" xfId="37"/>
    <cellStyle name="Hyperlink 4" xfId="38"/>
    <cellStyle name="Input 2" xfId="39"/>
    <cellStyle name="Linked Cell 2" xfId="40"/>
    <cellStyle name="Neutral 2" xfId="41"/>
    <cellStyle name="Normaallaad" xfId="0" builtinId="0"/>
    <cellStyle name="Normal 2" xfId="42"/>
    <cellStyle name="Normal 2 2" xfId="43"/>
    <cellStyle name="Normal 3" xfId="44"/>
    <cellStyle name="Normal 3 2" xfId="45"/>
    <cellStyle name="Normal 4" xfId="46"/>
    <cellStyle name="Normal 5" xfId="47"/>
    <cellStyle name="Note 2" xfId="48"/>
    <cellStyle name="Output 2" xfId="49"/>
    <cellStyle name="Percent 2" xfId="50"/>
    <cellStyle name="Percent 2 2" xfId="51"/>
    <cellStyle name="Percent 3" xfId="52"/>
    <cellStyle name="Title 2" xfId="53"/>
    <cellStyle name="Total 2" xfId="54"/>
    <cellStyle name="Valuuta" xfId="55" builtinId="4"/>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G8"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1</xdr:col>
      <xdr:colOff>504825</xdr:colOff>
      <xdr:row>4</xdr:row>
      <xdr:rowOff>133350</xdr:rowOff>
    </xdr:to>
    <xdr:pic>
      <xdr:nvPicPr>
        <xdr:cNvPr id="9465" name="Picture 12">
          <a:extLst>
            <a:ext uri="{FF2B5EF4-FFF2-40B4-BE49-F238E27FC236}">
              <a16:creationId xmlns:a16="http://schemas.microsoft.com/office/drawing/2014/main" id="{00000000-0008-0000-0000-0000F9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42875"/>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6</xdr:row>
          <xdr:rowOff>142875</xdr:rowOff>
        </xdr:from>
        <xdr:to>
          <xdr:col>1</xdr:col>
          <xdr:colOff>476250</xdr:colOff>
          <xdr:row>8</xdr:row>
          <xdr:rowOff>19050</xdr:rowOff>
        </xdr:to>
        <xdr:sp macro="" textlink="">
          <xdr:nvSpPr>
            <xdr:cNvPr id="9228" name="Suvandinupp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104775</xdr:rowOff>
        </xdr:from>
        <xdr:to>
          <xdr:col>6</xdr:col>
          <xdr:colOff>533400</xdr:colOff>
          <xdr:row>8</xdr:row>
          <xdr:rowOff>28575</xdr:rowOff>
        </xdr:to>
        <xdr:sp macro="" textlink="">
          <xdr:nvSpPr>
            <xdr:cNvPr id="9229" name="Suvandinupp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ri@bwb.ee" TargetMode="External"/><Relationship Id="rId13" Type="http://schemas.openxmlformats.org/officeDocument/2006/relationships/hyperlink" Target="mailto:tegevjuht@saartekalandus.ee" TargetMode="External"/><Relationship Id="rId18" Type="http://schemas.openxmlformats.org/officeDocument/2006/relationships/ctrlProp" Target="../ctrlProps/ctrlProp2.xml"/><Relationship Id="rId3" Type="http://schemas.openxmlformats.org/officeDocument/2006/relationships/hyperlink" Target="mailto:ruttueino@gmail.com" TargetMode="External"/><Relationship Id="rId7" Type="http://schemas.openxmlformats.org/officeDocument/2006/relationships/hyperlink" Target="mailto:piret@sasak.ee" TargetMode="External"/><Relationship Id="rId12" Type="http://schemas.openxmlformats.org/officeDocument/2006/relationships/hyperlink" Target="mailto:tegevjuht@saartekalandus.ee" TargetMode="External"/><Relationship Id="rId17" Type="http://schemas.openxmlformats.org/officeDocument/2006/relationships/ctrlProp" Target="../ctrlProps/ctrlProp1.xml"/><Relationship Id="rId2" Type="http://schemas.openxmlformats.org/officeDocument/2006/relationships/hyperlink" Target="mailto:priiandrei@hot.ee" TargetMode="External"/><Relationship Id="rId16" Type="http://schemas.openxmlformats.org/officeDocument/2006/relationships/vmlDrawing" Target="../drawings/vmlDrawing1.vml"/><Relationship Id="rId1" Type="http://schemas.openxmlformats.org/officeDocument/2006/relationships/hyperlink" Target="mailto:arne@sfe.ee" TargetMode="External"/><Relationship Id="rId6" Type="http://schemas.openxmlformats.org/officeDocument/2006/relationships/hyperlink" Target="mailto:saarekek@tt.ee" TargetMode="External"/><Relationship Id="rId11" Type="http://schemas.openxmlformats.org/officeDocument/2006/relationships/hyperlink" Target="mailto:riina.allik@gmail.com" TargetMode="External"/><Relationship Id="rId5" Type="http://schemas.openxmlformats.org/officeDocument/2006/relationships/hyperlink" Target="mailto:reinkuusk@hotmail.com" TargetMode="External"/><Relationship Id="rId15" Type="http://schemas.openxmlformats.org/officeDocument/2006/relationships/drawing" Target="../drawings/drawing1.xml"/><Relationship Id="rId10" Type="http://schemas.openxmlformats.org/officeDocument/2006/relationships/hyperlink" Target="mailto:arinabb@hot.ee" TargetMode="External"/><Relationship Id="rId4" Type="http://schemas.openxmlformats.org/officeDocument/2006/relationships/hyperlink" Target="mailto:aivar@saarevesi.ee" TargetMode="External"/><Relationship Id="rId9" Type="http://schemas.openxmlformats.org/officeDocument/2006/relationships/hyperlink" Target="mailto:urmas.sepp@laanesaare.e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69"/>
  <sheetViews>
    <sheetView tabSelected="1" zoomScale="79" zoomScaleNormal="79" workbookViewId="0">
      <selection activeCell="A7" sqref="A7:L7"/>
    </sheetView>
  </sheetViews>
  <sheetFormatPr defaultRowHeight="14.25"/>
  <cols>
    <col min="1" max="1" width="34" style="4" customWidth="1"/>
    <col min="2" max="2" width="9.7109375" style="4" customWidth="1"/>
    <col min="3" max="3" width="13" style="4" customWidth="1"/>
    <col min="4" max="4" width="12.140625" style="4" customWidth="1"/>
    <col min="5" max="7" width="9.7109375" style="4" customWidth="1"/>
    <col min="8" max="8" width="17" style="4" customWidth="1"/>
    <col min="9" max="9" width="9.7109375" style="4" customWidth="1"/>
    <col min="10" max="10" width="18.28515625" style="4" customWidth="1"/>
    <col min="11" max="11" width="9.7109375" style="4" customWidth="1"/>
    <col min="12" max="12" width="12.5703125" style="4" customWidth="1"/>
    <col min="13" max="13" width="7.85546875" style="4" customWidth="1"/>
    <col min="14" max="16384" width="9.140625" style="4"/>
  </cols>
  <sheetData>
    <row r="1" spans="1:20">
      <c r="A1" s="2"/>
      <c r="B1" s="2"/>
      <c r="C1" s="2"/>
      <c r="D1" s="2"/>
      <c r="E1" s="2"/>
      <c r="F1" s="2"/>
      <c r="G1" s="2"/>
      <c r="H1" s="2"/>
      <c r="I1" s="2"/>
      <c r="J1" s="2"/>
      <c r="K1" s="2"/>
      <c r="L1" s="3" t="s">
        <v>4</v>
      </c>
    </row>
    <row r="2" spans="1:20">
      <c r="A2" s="2"/>
      <c r="B2" s="2"/>
      <c r="C2" s="2"/>
      <c r="D2" s="2"/>
      <c r="E2" s="2"/>
      <c r="F2" s="2"/>
      <c r="G2" s="2"/>
      <c r="H2" s="2"/>
      <c r="I2" s="2"/>
      <c r="J2" s="2"/>
      <c r="K2" s="2"/>
      <c r="L2" s="3" t="s">
        <v>5</v>
      </c>
    </row>
    <row r="3" spans="1:20">
      <c r="A3" s="2"/>
      <c r="B3" s="2"/>
      <c r="C3" s="2"/>
      <c r="D3" s="2"/>
      <c r="E3" s="2"/>
      <c r="F3" s="2"/>
      <c r="G3" s="2"/>
      <c r="H3" s="2"/>
      <c r="I3" s="2"/>
      <c r="J3" s="2"/>
      <c r="K3" s="2"/>
      <c r="L3" s="5" t="s">
        <v>34</v>
      </c>
    </row>
    <row r="4" spans="1:20" ht="15">
      <c r="A4" s="2"/>
      <c r="B4" s="2"/>
      <c r="C4" s="2"/>
      <c r="D4" s="2"/>
      <c r="E4" s="2"/>
      <c r="F4" s="2"/>
      <c r="G4" s="2"/>
      <c r="H4" s="2"/>
      <c r="I4" s="2"/>
      <c r="J4" s="6"/>
      <c r="K4" s="2"/>
      <c r="L4" s="2"/>
    </row>
    <row r="5" spans="1:20" ht="15">
      <c r="A5" s="128" t="s">
        <v>9</v>
      </c>
      <c r="B5" s="128"/>
      <c r="C5" s="128"/>
      <c r="D5" s="128"/>
      <c r="E5" s="128"/>
      <c r="F5" s="128"/>
      <c r="G5" s="128"/>
      <c r="H5" s="128"/>
      <c r="I5" s="128"/>
      <c r="J5" s="128"/>
      <c r="K5" s="128"/>
      <c r="L5" s="128"/>
    </row>
    <row r="6" spans="1:20" ht="15.75">
      <c r="A6" s="131"/>
      <c r="B6" s="131"/>
      <c r="C6" s="131"/>
      <c r="D6" s="131"/>
      <c r="E6" s="131"/>
      <c r="F6" s="131"/>
      <c r="G6" s="131"/>
      <c r="H6" s="131"/>
      <c r="I6" s="131"/>
      <c r="J6" s="131"/>
      <c r="K6" s="131"/>
      <c r="L6" s="131"/>
    </row>
    <row r="7" spans="1:20">
      <c r="A7" s="129" t="s">
        <v>123</v>
      </c>
      <c r="B7" s="129"/>
      <c r="C7" s="129"/>
      <c r="D7" s="129"/>
      <c r="E7" s="129"/>
      <c r="F7" s="129"/>
      <c r="G7" s="129"/>
      <c r="H7" s="129"/>
      <c r="I7" s="129"/>
      <c r="J7" s="129"/>
      <c r="K7" s="129"/>
      <c r="L7" s="129"/>
      <c r="T7" s="7"/>
    </row>
    <row r="8" spans="1:20" ht="15">
      <c r="A8" s="8" t="s">
        <v>2</v>
      </c>
      <c r="B8" s="9"/>
      <c r="C8" s="8"/>
      <c r="D8" s="8" t="s">
        <v>6</v>
      </c>
      <c r="E8" s="8"/>
      <c r="F8" s="8"/>
      <c r="G8" s="10">
        <v>2</v>
      </c>
      <c r="H8" s="11"/>
      <c r="I8" s="12" t="s">
        <v>3</v>
      </c>
      <c r="J8" s="13">
        <v>2018</v>
      </c>
      <c r="K8" s="14" t="s">
        <v>11</v>
      </c>
      <c r="L8" s="15"/>
      <c r="T8" s="7"/>
    </row>
    <row r="9" spans="1:20" ht="15">
      <c r="A9" s="129" t="s">
        <v>122</v>
      </c>
      <c r="B9" s="129"/>
      <c r="C9" s="129"/>
      <c r="D9" s="129"/>
      <c r="E9" s="129"/>
      <c r="F9" s="129"/>
      <c r="G9" s="129"/>
      <c r="H9" s="129"/>
      <c r="I9" s="129"/>
      <c r="J9" s="129"/>
      <c r="K9" s="129"/>
      <c r="L9" s="129"/>
      <c r="T9" s="7"/>
    </row>
    <row r="10" spans="1:20" ht="15">
      <c r="A10" s="117" t="s">
        <v>1</v>
      </c>
      <c r="B10" s="118"/>
      <c r="C10" s="118"/>
      <c r="D10" s="118"/>
      <c r="E10" s="118"/>
      <c r="F10" s="118"/>
      <c r="G10" s="118"/>
      <c r="H10" s="118"/>
      <c r="I10" s="118"/>
      <c r="J10" s="118"/>
      <c r="K10" s="118"/>
      <c r="L10" s="118"/>
      <c r="M10" s="119"/>
      <c r="T10" s="16"/>
    </row>
    <row r="11" spans="1:20" ht="24" customHeight="1">
      <c r="A11" s="17" t="s">
        <v>8</v>
      </c>
      <c r="B11" s="132" t="s">
        <v>35</v>
      </c>
      <c r="C11" s="133"/>
      <c r="D11" s="133"/>
      <c r="E11" s="133"/>
      <c r="F11" s="133"/>
      <c r="G11" s="133"/>
      <c r="H11" s="133"/>
      <c r="I11" s="133"/>
      <c r="J11" s="133"/>
      <c r="K11" s="133"/>
      <c r="L11" s="133"/>
      <c r="M11" s="134"/>
      <c r="T11" s="16"/>
    </row>
    <row r="12" spans="1:20" ht="30" customHeight="1">
      <c r="A12" s="18" t="s">
        <v>7</v>
      </c>
      <c r="B12" s="68">
        <v>8</v>
      </c>
      <c r="C12" s="68">
        <v>0</v>
      </c>
      <c r="D12" s="68">
        <v>2</v>
      </c>
      <c r="E12" s="68">
        <v>5</v>
      </c>
      <c r="F12" s="68">
        <v>9</v>
      </c>
      <c r="G12" s="68">
        <v>6</v>
      </c>
      <c r="H12" s="68">
        <v>2</v>
      </c>
      <c r="I12" s="69">
        <v>8</v>
      </c>
      <c r="J12" s="132"/>
      <c r="K12" s="133"/>
      <c r="L12" s="133"/>
      <c r="M12" s="134"/>
      <c r="T12" s="16"/>
    </row>
    <row r="13" spans="1:20" ht="15">
      <c r="A13" s="19" t="s">
        <v>10</v>
      </c>
      <c r="B13" s="132" t="s">
        <v>75</v>
      </c>
      <c r="C13" s="133"/>
      <c r="D13" s="133"/>
      <c r="E13" s="133"/>
      <c r="F13" s="133"/>
      <c r="G13" s="133"/>
      <c r="H13" s="133"/>
      <c r="I13" s="133"/>
      <c r="J13" s="133"/>
      <c r="K13" s="133"/>
      <c r="L13" s="133"/>
      <c r="M13" s="134"/>
      <c r="T13" s="16"/>
    </row>
    <row r="14" spans="1:20" ht="30" customHeight="1">
      <c r="A14" s="18" t="s">
        <v>102</v>
      </c>
      <c r="B14" s="70">
        <v>8</v>
      </c>
      <c r="C14" s="70">
        <v>3</v>
      </c>
      <c r="D14" s="70">
        <v>2</v>
      </c>
      <c r="E14" s="70">
        <v>0</v>
      </c>
      <c r="F14" s="70">
        <v>1</v>
      </c>
      <c r="G14" s="70">
        <v>6</v>
      </c>
      <c r="H14" s="70">
        <v>7</v>
      </c>
      <c r="I14" s="71">
        <v>8</v>
      </c>
      <c r="J14" s="71">
        <v>0</v>
      </c>
      <c r="K14" s="71">
        <v>0</v>
      </c>
      <c r="L14" s="71">
        <v>0</v>
      </c>
      <c r="M14" s="72">
        <v>1</v>
      </c>
      <c r="T14" s="7"/>
    </row>
    <row r="15" spans="1:20">
      <c r="A15" s="2"/>
      <c r="B15" s="2"/>
      <c r="C15" s="2"/>
      <c r="D15" s="2"/>
      <c r="E15" s="2"/>
      <c r="F15" s="2"/>
      <c r="G15" s="2"/>
      <c r="H15" s="2"/>
      <c r="I15" s="2"/>
      <c r="J15" s="2"/>
      <c r="K15" s="2"/>
      <c r="L15" s="2"/>
      <c r="M15" s="99"/>
      <c r="S15" s="20"/>
    </row>
    <row r="16" spans="1:20" ht="16.5" customHeight="1">
      <c r="A16" s="130" t="s">
        <v>103</v>
      </c>
      <c r="B16" s="130"/>
      <c r="C16" s="130"/>
      <c r="D16" s="130"/>
      <c r="E16" s="130"/>
      <c r="F16" s="130"/>
      <c r="G16" s="130"/>
      <c r="H16" s="130"/>
      <c r="I16" s="130"/>
      <c r="J16" s="130"/>
      <c r="K16" s="130"/>
      <c r="L16" s="130"/>
      <c r="M16" s="142"/>
    </row>
    <row r="17" spans="1:19" ht="64.5" customHeight="1">
      <c r="A17" s="21" t="s">
        <v>89</v>
      </c>
      <c r="B17" s="81" t="s">
        <v>19</v>
      </c>
      <c r="C17" s="153"/>
      <c r="D17" s="153"/>
      <c r="E17" s="82"/>
      <c r="F17" s="82"/>
      <c r="G17" s="82"/>
      <c r="H17" s="83"/>
      <c r="I17" s="84" t="s">
        <v>13</v>
      </c>
      <c r="J17" s="85"/>
      <c r="K17" s="84" t="s">
        <v>12</v>
      </c>
      <c r="L17" s="143"/>
      <c r="M17" s="85"/>
      <c r="S17" s="22"/>
    </row>
    <row r="18" spans="1:19" ht="84.75" customHeight="1">
      <c r="A18" s="18" t="s">
        <v>14</v>
      </c>
      <c r="B18" s="154" t="s">
        <v>99</v>
      </c>
      <c r="C18" s="155"/>
      <c r="D18" s="155"/>
      <c r="E18" s="155"/>
      <c r="F18" s="155"/>
      <c r="G18" s="155"/>
      <c r="H18" s="156"/>
      <c r="I18" s="126" t="s">
        <v>119</v>
      </c>
      <c r="J18" s="166"/>
      <c r="K18" s="144">
        <v>156898.82999999999</v>
      </c>
      <c r="L18" s="145"/>
      <c r="M18" s="146"/>
    </row>
    <row r="19" spans="1:19" ht="75.75" customHeight="1">
      <c r="A19" s="18" t="s">
        <v>15</v>
      </c>
      <c r="B19" s="154" t="s">
        <v>104</v>
      </c>
      <c r="C19" s="155"/>
      <c r="D19" s="155"/>
      <c r="E19" s="155"/>
      <c r="F19" s="155"/>
      <c r="G19" s="155"/>
      <c r="H19" s="156"/>
      <c r="I19" s="126" t="s">
        <v>119</v>
      </c>
      <c r="J19" s="166"/>
      <c r="K19" s="144">
        <v>313797.65999999997</v>
      </c>
      <c r="L19" s="145"/>
      <c r="M19" s="146"/>
    </row>
    <row r="20" spans="1:19" ht="222" customHeight="1">
      <c r="A20" s="18" t="s">
        <v>16</v>
      </c>
      <c r="B20" s="154" t="s">
        <v>100</v>
      </c>
      <c r="C20" s="157"/>
      <c r="D20" s="157"/>
      <c r="E20" s="158"/>
      <c r="F20" s="158"/>
      <c r="G20" s="158"/>
      <c r="H20" s="159"/>
      <c r="I20" s="126" t="s">
        <v>119</v>
      </c>
      <c r="J20" s="166"/>
      <c r="K20" s="144">
        <v>313797.65999999997</v>
      </c>
      <c r="L20" s="145"/>
      <c r="M20" s="146"/>
    </row>
    <row r="21" spans="1:19" ht="71.25" customHeight="1">
      <c r="A21" s="18" t="s">
        <v>17</v>
      </c>
      <c r="B21" s="160" t="s">
        <v>105</v>
      </c>
      <c r="C21" s="161"/>
      <c r="D21" s="161"/>
      <c r="E21" s="162"/>
      <c r="F21" s="162"/>
      <c r="G21" s="162"/>
      <c r="H21" s="163"/>
      <c r="I21" s="169" t="s">
        <v>119</v>
      </c>
      <c r="J21" s="112"/>
      <c r="K21" s="150">
        <v>52299.61</v>
      </c>
      <c r="L21" s="151"/>
      <c r="M21" s="152"/>
    </row>
    <row r="22" spans="1:19" ht="165.75" customHeight="1">
      <c r="A22" s="23" t="s">
        <v>18</v>
      </c>
      <c r="B22" s="154" t="s">
        <v>101</v>
      </c>
      <c r="C22" s="158"/>
      <c r="D22" s="158"/>
      <c r="E22" s="158"/>
      <c r="F22" s="158"/>
      <c r="G22" s="158"/>
      <c r="H22" s="159"/>
      <c r="I22" s="126" t="s">
        <v>119</v>
      </c>
      <c r="J22" s="127"/>
      <c r="K22" s="150">
        <v>139465.62</v>
      </c>
      <c r="L22" s="167"/>
      <c r="M22" s="168"/>
    </row>
    <row r="23" spans="1:19" ht="15">
      <c r="A23" s="135" t="s">
        <v>0</v>
      </c>
      <c r="B23" s="136"/>
      <c r="C23" s="136"/>
      <c r="D23" s="136"/>
      <c r="E23" s="136"/>
      <c r="F23" s="136"/>
      <c r="G23" s="136"/>
      <c r="H23" s="136"/>
      <c r="I23" s="136"/>
      <c r="J23" s="137"/>
      <c r="K23" s="147">
        <f>SUM(K18:K22)</f>
        <v>976259.37999999989</v>
      </c>
      <c r="L23" s="148"/>
      <c r="M23" s="149"/>
    </row>
    <row r="24" spans="1:19" ht="15">
      <c r="A24" s="135" t="s">
        <v>0</v>
      </c>
      <c r="B24" s="136"/>
      <c r="C24" s="136"/>
      <c r="D24" s="136"/>
      <c r="E24" s="136"/>
      <c r="F24" s="136"/>
      <c r="G24" s="136"/>
      <c r="H24" s="136"/>
      <c r="I24" s="136"/>
      <c r="J24" s="137"/>
      <c r="K24" s="147" t="e">
        <f>SUM(#REF!)</f>
        <v>#REF!</v>
      </c>
      <c r="L24" s="148"/>
      <c r="M24" s="149"/>
    </row>
    <row r="25" spans="1:19" ht="15">
      <c r="A25" s="135" t="s">
        <v>32</v>
      </c>
      <c r="B25" s="136"/>
      <c r="C25" s="136"/>
      <c r="D25" s="136"/>
      <c r="E25" s="136"/>
      <c r="F25" s="136"/>
      <c r="G25" s="136"/>
      <c r="H25" s="136"/>
      <c r="I25" s="136"/>
      <c r="J25" s="136"/>
      <c r="K25" s="174" t="e">
        <f>K23+#REF!+#REF!+#REF!+#REF!+#REF!+K24</f>
        <v>#REF!</v>
      </c>
      <c r="L25" s="139"/>
      <c r="M25" s="24"/>
      <c r="N25" s="25" t="e">
        <f>IF(K25&gt;K26,"Viga!, ületab ettenähtud toetuse suurust!","")</f>
        <v>#REF!</v>
      </c>
    </row>
    <row r="26" spans="1:19" ht="17.25">
      <c r="A26" s="135" t="s">
        <v>106</v>
      </c>
      <c r="B26" s="136"/>
      <c r="C26" s="136"/>
      <c r="D26" s="136"/>
      <c r="E26" s="136"/>
      <c r="F26" s="136"/>
      <c r="G26" s="136"/>
      <c r="H26" s="136"/>
      <c r="I26" s="136"/>
      <c r="J26" s="137"/>
      <c r="K26" s="138">
        <v>3486640.62</v>
      </c>
      <c r="L26" s="139"/>
      <c r="M26" s="24"/>
    </row>
    <row r="27" spans="1:19" ht="15">
      <c r="A27" s="26"/>
      <c r="B27" s="27"/>
      <c r="C27" s="27"/>
      <c r="D27" s="27"/>
      <c r="E27" s="27"/>
      <c r="F27" s="27"/>
      <c r="G27" s="27"/>
      <c r="H27" s="27"/>
      <c r="I27" s="27"/>
      <c r="J27" s="27"/>
      <c r="K27" s="28"/>
      <c r="L27" s="29"/>
      <c r="M27" s="24"/>
    </row>
    <row r="28" spans="1:19" ht="15">
      <c r="A28" s="140" t="s">
        <v>98</v>
      </c>
      <c r="B28" s="141"/>
      <c r="C28" s="141"/>
      <c r="D28" s="141"/>
      <c r="E28" s="141"/>
      <c r="F28" s="141"/>
      <c r="G28" s="141"/>
      <c r="H28" s="141"/>
      <c r="I28" s="141"/>
      <c r="J28" s="141"/>
      <c r="K28" s="141"/>
      <c r="L28" s="141"/>
      <c r="M28" s="24"/>
    </row>
    <row r="29" spans="1:19" ht="15">
      <c r="A29" s="140" t="s">
        <v>97</v>
      </c>
      <c r="B29" s="141"/>
      <c r="C29" s="141"/>
      <c r="D29" s="141"/>
      <c r="E29" s="141"/>
      <c r="F29" s="141"/>
      <c r="G29" s="141"/>
      <c r="H29" s="141"/>
      <c r="I29" s="141"/>
      <c r="J29" s="141"/>
      <c r="K29" s="141"/>
      <c r="L29" s="141"/>
      <c r="M29" s="24"/>
    </row>
    <row r="30" spans="1:19" ht="15">
      <c r="A30" s="170" t="s">
        <v>20</v>
      </c>
      <c r="B30" s="171"/>
      <c r="C30" s="171"/>
      <c r="D30" s="171"/>
      <c r="E30" s="171"/>
      <c r="F30" s="171"/>
      <c r="G30" s="171"/>
      <c r="H30" s="171"/>
      <c r="I30" s="171"/>
      <c r="J30" s="171"/>
      <c r="K30" s="171"/>
      <c r="L30" s="171"/>
      <c r="M30" s="24"/>
    </row>
    <row r="31" spans="1:19" ht="45" customHeight="1">
      <c r="A31" s="30" t="s">
        <v>25</v>
      </c>
      <c r="B31" s="31" t="s">
        <v>107</v>
      </c>
      <c r="C31" s="32" t="s">
        <v>108</v>
      </c>
      <c r="D31" s="121" t="s">
        <v>22</v>
      </c>
      <c r="E31" s="122"/>
      <c r="F31" s="121" t="s">
        <v>23</v>
      </c>
      <c r="G31" s="175"/>
      <c r="H31" s="176"/>
      <c r="I31" s="164" t="s">
        <v>26</v>
      </c>
      <c r="J31" s="165"/>
      <c r="K31" s="172" t="s">
        <v>24</v>
      </c>
      <c r="L31" s="173"/>
      <c r="M31" s="24"/>
    </row>
    <row r="32" spans="1:19" ht="15">
      <c r="A32" s="33" t="s">
        <v>36</v>
      </c>
      <c r="B32" s="34" t="s">
        <v>37</v>
      </c>
      <c r="C32" s="35"/>
      <c r="D32" s="101" t="s">
        <v>78</v>
      </c>
      <c r="E32" s="102"/>
      <c r="F32" s="103" t="s">
        <v>82</v>
      </c>
      <c r="G32" s="104"/>
      <c r="H32" s="105"/>
      <c r="I32" s="106" t="s">
        <v>48</v>
      </c>
      <c r="J32" s="105"/>
      <c r="K32" s="107" t="s">
        <v>59</v>
      </c>
      <c r="L32" s="108"/>
      <c r="M32" s="24"/>
    </row>
    <row r="33" spans="1:14" ht="15">
      <c r="A33" s="33" t="s">
        <v>38</v>
      </c>
      <c r="B33" s="36" t="s">
        <v>37</v>
      </c>
      <c r="C33" s="35"/>
      <c r="D33" s="101" t="s">
        <v>88</v>
      </c>
      <c r="E33" s="102"/>
      <c r="F33" s="103" t="s">
        <v>82</v>
      </c>
      <c r="G33" s="104"/>
      <c r="H33" s="105"/>
      <c r="I33" s="106" t="s">
        <v>49</v>
      </c>
      <c r="J33" s="105"/>
      <c r="K33" s="107" t="s">
        <v>60</v>
      </c>
      <c r="L33" s="108"/>
      <c r="M33" s="24"/>
    </row>
    <row r="34" spans="1:14" ht="15">
      <c r="A34" s="33" t="s">
        <v>39</v>
      </c>
      <c r="B34" s="36" t="s">
        <v>37</v>
      </c>
      <c r="C34" s="35"/>
      <c r="D34" s="101" t="s">
        <v>78</v>
      </c>
      <c r="E34" s="102"/>
      <c r="F34" s="103" t="s">
        <v>82</v>
      </c>
      <c r="G34" s="104"/>
      <c r="H34" s="105"/>
      <c r="I34" s="106" t="s">
        <v>50</v>
      </c>
      <c r="J34" s="105"/>
      <c r="K34" s="107" t="s">
        <v>61</v>
      </c>
      <c r="L34" s="108"/>
      <c r="M34" s="24"/>
    </row>
    <row r="35" spans="1:14" ht="15">
      <c r="A35" s="33" t="s">
        <v>40</v>
      </c>
      <c r="B35" s="34" t="s">
        <v>37</v>
      </c>
      <c r="C35" s="35"/>
      <c r="D35" s="101" t="s">
        <v>80</v>
      </c>
      <c r="E35" s="102"/>
      <c r="F35" s="103" t="s">
        <v>83</v>
      </c>
      <c r="G35" s="104"/>
      <c r="H35" s="105"/>
      <c r="I35" s="106" t="s">
        <v>51</v>
      </c>
      <c r="J35" s="105"/>
      <c r="K35" s="107" t="s">
        <v>62</v>
      </c>
      <c r="L35" s="108"/>
      <c r="M35" s="24"/>
    </row>
    <row r="36" spans="1:14" ht="15">
      <c r="A36" s="33" t="s">
        <v>41</v>
      </c>
      <c r="B36" s="34" t="s">
        <v>37</v>
      </c>
      <c r="C36" s="37"/>
      <c r="D36" s="113" t="s">
        <v>79</v>
      </c>
      <c r="E36" s="102"/>
      <c r="F36" s="103" t="s">
        <v>84</v>
      </c>
      <c r="G36" s="104"/>
      <c r="H36" s="105"/>
      <c r="I36" s="111" t="s">
        <v>52</v>
      </c>
      <c r="J36" s="114"/>
      <c r="K36" s="109" t="s">
        <v>63</v>
      </c>
      <c r="L36" s="110"/>
      <c r="M36" s="38"/>
    </row>
    <row r="37" spans="1:14" ht="15">
      <c r="A37" s="33" t="s">
        <v>42</v>
      </c>
      <c r="B37" s="34" t="s">
        <v>37</v>
      </c>
      <c r="C37" s="37"/>
      <c r="D37" s="113" t="s">
        <v>80</v>
      </c>
      <c r="E37" s="102"/>
      <c r="F37" s="103" t="s">
        <v>82</v>
      </c>
      <c r="G37" s="104"/>
      <c r="H37" s="105"/>
      <c r="I37" s="111" t="s">
        <v>53</v>
      </c>
      <c r="J37" s="114"/>
      <c r="K37" s="109" t="s">
        <v>64</v>
      </c>
      <c r="L37" s="110"/>
      <c r="M37" s="38"/>
    </row>
    <row r="38" spans="1:14" ht="15">
      <c r="A38" s="33" t="s">
        <v>43</v>
      </c>
      <c r="B38" s="34" t="s">
        <v>37</v>
      </c>
      <c r="C38" s="37"/>
      <c r="D38" s="113" t="s">
        <v>81</v>
      </c>
      <c r="E38" s="102"/>
      <c r="F38" s="103" t="s">
        <v>85</v>
      </c>
      <c r="G38" s="104"/>
      <c r="H38" s="105"/>
      <c r="I38" s="111" t="s">
        <v>54</v>
      </c>
      <c r="J38" s="114"/>
      <c r="K38" s="109" t="s">
        <v>65</v>
      </c>
      <c r="L38" s="110"/>
      <c r="M38" s="38"/>
    </row>
    <row r="39" spans="1:14" ht="15">
      <c r="A39" s="33" t="s">
        <v>44</v>
      </c>
      <c r="B39" s="34" t="s">
        <v>37</v>
      </c>
      <c r="C39" s="37"/>
      <c r="D39" s="113" t="s">
        <v>81</v>
      </c>
      <c r="E39" s="115"/>
      <c r="F39" s="103" t="s">
        <v>86</v>
      </c>
      <c r="G39" s="104"/>
      <c r="H39" s="105"/>
      <c r="I39" s="111" t="s">
        <v>55</v>
      </c>
      <c r="J39" s="112"/>
      <c r="K39" s="109" t="s">
        <v>66</v>
      </c>
      <c r="L39" s="177"/>
      <c r="M39" s="38"/>
    </row>
    <row r="40" spans="1:14" ht="16.5" customHeight="1">
      <c r="A40" s="33" t="s">
        <v>45</v>
      </c>
      <c r="B40" s="39"/>
      <c r="C40" s="40" t="s">
        <v>37</v>
      </c>
      <c r="D40" s="101" t="s">
        <v>78</v>
      </c>
      <c r="E40" s="102"/>
      <c r="F40" s="103" t="s">
        <v>87</v>
      </c>
      <c r="G40" s="104"/>
      <c r="H40" s="105"/>
      <c r="I40" s="111" t="s">
        <v>56</v>
      </c>
      <c r="J40" s="112"/>
      <c r="K40" s="116" t="s">
        <v>67</v>
      </c>
      <c r="L40" s="116"/>
    </row>
    <row r="41" spans="1:14" ht="16.5" customHeight="1">
      <c r="A41" s="33" t="s">
        <v>46</v>
      </c>
      <c r="B41" s="39"/>
      <c r="C41" s="40" t="s">
        <v>37</v>
      </c>
      <c r="D41" s="101" t="s">
        <v>78</v>
      </c>
      <c r="E41" s="102"/>
      <c r="F41" s="103" t="s">
        <v>82</v>
      </c>
      <c r="G41" s="104"/>
      <c r="H41" s="105"/>
      <c r="I41" s="111" t="s">
        <v>58</v>
      </c>
      <c r="J41" s="112"/>
      <c r="K41" s="116" t="s">
        <v>68</v>
      </c>
      <c r="L41" s="116"/>
    </row>
    <row r="42" spans="1:14" ht="16.5" customHeight="1">
      <c r="A42" s="33" t="s">
        <v>47</v>
      </c>
      <c r="B42" s="39"/>
      <c r="C42" s="40" t="s">
        <v>37</v>
      </c>
      <c r="D42" s="113" t="s">
        <v>79</v>
      </c>
      <c r="E42" s="115"/>
      <c r="F42" s="103" t="s">
        <v>84</v>
      </c>
      <c r="G42" s="104"/>
      <c r="H42" s="105"/>
      <c r="I42" s="111" t="s">
        <v>57</v>
      </c>
      <c r="J42" s="112"/>
      <c r="K42" s="116" t="s">
        <v>69</v>
      </c>
      <c r="L42" s="116"/>
    </row>
    <row r="43" spans="1:14" ht="16.5" customHeight="1">
      <c r="A43" s="118" t="s">
        <v>21</v>
      </c>
      <c r="B43" s="118"/>
      <c r="C43" s="118"/>
      <c r="D43" s="118"/>
      <c r="E43" s="118"/>
      <c r="F43" s="118"/>
      <c r="G43" s="118"/>
      <c r="H43" s="118"/>
      <c r="I43" s="118"/>
      <c r="J43" s="118"/>
      <c r="K43" s="118"/>
      <c r="L43" s="118"/>
    </row>
    <row r="44" spans="1:14" ht="16.5" customHeight="1">
      <c r="A44" s="41" t="s">
        <v>25</v>
      </c>
      <c r="B44" s="117" t="s">
        <v>27</v>
      </c>
      <c r="C44" s="123"/>
      <c r="D44" s="123"/>
      <c r="E44" s="123"/>
      <c r="F44" s="120"/>
      <c r="G44" s="124" t="s">
        <v>109</v>
      </c>
      <c r="H44" s="125"/>
      <c r="I44" s="117" t="s">
        <v>26</v>
      </c>
      <c r="J44" s="120"/>
      <c r="K44" s="117" t="s">
        <v>24</v>
      </c>
      <c r="L44" s="120"/>
    </row>
    <row r="45" spans="1:14" ht="16.5" customHeight="1">
      <c r="A45" s="42" t="s">
        <v>71</v>
      </c>
      <c r="B45" s="77" t="s">
        <v>72</v>
      </c>
      <c r="C45" s="78"/>
      <c r="D45" s="78"/>
      <c r="E45" s="78"/>
      <c r="F45" s="76"/>
      <c r="G45" s="77">
        <v>1</v>
      </c>
      <c r="H45" s="76"/>
      <c r="I45" s="79" t="s">
        <v>73</v>
      </c>
      <c r="J45" s="76"/>
      <c r="K45" s="73" t="s">
        <v>74</v>
      </c>
      <c r="L45" s="74"/>
    </row>
    <row r="46" spans="1:14" ht="16.5" customHeight="1">
      <c r="A46" s="42" t="s">
        <v>75</v>
      </c>
      <c r="B46" s="77" t="s">
        <v>76</v>
      </c>
      <c r="C46" s="78"/>
      <c r="D46" s="78"/>
      <c r="E46" s="78"/>
      <c r="F46" s="76"/>
      <c r="G46" s="77">
        <v>1</v>
      </c>
      <c r="H46" s="76"/>
      <c r="I46" s="79" t="s">
        <v>73</v>
      </c>
      <c r="J46" s="76"/>
      <c r="K46" s="73" t="s">
        <v>77</v>
      </c>
      <c r="L46" s="74"/>
    </row>
    <row r="47" spans="1:14" ht="16.5" customHeight="1">
      <c r="A47" s="43"/>
      <c r="B47" s="75"/>
      <c r="C47" s="78"/>
      <c r="D47" s="78"/>
      <c r="E47" s="78"/>
      <c r="F47" s="76"/>
      <c r="G47" s="75"/>
      <c r="H47" s="76"/>
      <c r="I47" s="75"/>
      <c r="J47" s="76"/>
      <c r="K47" s="73"/>
      <c r="L47" s="74"/>
      <c r="M47" s="44"/>
    </row>
    <row r="48" spans="1:14" ht="15">
      <c r="A48" s="43"/>
      <c r="B48" s="75"/>
      <c r="C48" s="78"/>
      <c r="D48" s="78"/>
      <c r="E48" s="78"/>
      <c r="F48" s="76"/>
      <c r="G48" s="75"/>
      <c r="H48" s="76"/>
      <c r="I48" s="75"/>
      <c r="J48" s="76"/>
      <c r="K48" s="73"/>
      <c r="L48" s="74"/>
      <c r="M48" s="45"/>
      <c r="N48" s="46" t="str">
        <f>IF(AND(G8=2,ISBLANK(#REF!)),"Rakenduskava muudatus! Lahter vaja täita","")</f>
        <v/>
      </c>
    </row>
    <row r="49" spans="1:13" ht="15">
      <c r="A49" s="47"/>
      <c r="B49" s="48"/>
      <c r="C49" s="48"/>
      <c r="D49" s="48"/>
      <c r="E49" s="48"/>
      <c r="F49" s="48"/>
      <c r="G49" s="48"/>
      <c r="H49" s="48"/>
      <c r="I49" s="48"/>
      <c r="J49" s="48"/>
      <c r="K49" s="48"/>
      <c r="L49" s="48"/>
      <c r="M49" s="49"/>
    </row>
    <row r="50" spans="1:13" ht="15">
      <c r="A50" s="50" t="s">
        <v>33</v>
      </c>
      <c r="B50" s="51"/>
      <c r="C50" s="51"/>
      <c r="D50" s="51"/>
      <c r="E50" s="51"/>
      <c r="F50" s="51"/>
      <c r="G50" s="51"/>
      <c r="H50" s="51"/>
      <c r="I50" s="51"/>
      <c r="J50" s="51"/>
      <c r="K50" s="51"/>
      <c r="L50" s="52"/>
      <c r="M50" s="53"/>
    </row>
    <row r="51" spans="1:13" ht="21.75" customHeight="1">
      <c r="A51" s="92"/>
      <c r="B51" s="93"/>
      <c r="C51" s="93"/>
      <c r="D51" s="93"/>
      <c r="E51" s="93"/>
      <c r="F51" s="93"/>
      <c r="G51" s="93"/>
      <c r="H51" s="93"/>
      <c r="I51" s="93"/>
      <c r="J51" s="93"/>
      <c r="K51" s="93"/>
      <c r="L51" s="93"/>
      <c r="M51" s="54"/>
    </row>
    <row r="52" spans="1:13" ht="21.75" customHeight="1">
      <c r="A52" s="90"/>
      <c r="B52" s="91"/>
      <c r="C52" s="91"/>
      <c r="D52" s="91"/>
      <c r="E52" s="91"/>
      <c r="F52" s="91"/>
      <c r="G52" s="91"/>
      <c r="H52" s="91"/>
      <c r="I52" s="91"/>
      <c r="J52" s="91"/>
      <c r="K52" s="91"/>
      <c r="L52" s="91"/>
      <c r="M52" s="54"/>
    </row>
    <row r="53" spans="1:13" ht="21.75" customHeight="1">
      <c r="A53" s="88"/>
      <c r="B53" s="89"/>
      <c r="C53" s="89"/>
      <c r="D53" s="89"/>
      <c r="E53" s="89"/>
      <c r="F53" s="89"/>
      <c r="G53" s="89"/>
      <c r="H53" s="89"/>
      <c r="I53" s="89"/>
      <c r="J53" s="89"/>
      <c r="K53" s="89"/>
      <c r="L53" s="89"/>
      <c r="M53" s="54"/>
    </row>
    <row r="54" spans="1:13" ht="58.5" customHeight="1">
      <c r="A54" s="21" t="s">
        <v>28</v>
      </c>
      <c r="B54" s="81" t="s">
        <v>29</v>
      </c>
      <c r="C54" s="82"/>
      <c r="D54" s="82"/>
      <c r="E54" s="82"/>
      <c r="F54" s="82"/>
      <c r="G54" s="82"/>
      <c r="H54" s="83"/>
      <c r="I54" s="84" t="s">
        <v>30</v>
      </c>
      <c r="J54" s="85"/>
      <c r="K54" s="84" t="s">
        <v>31</v>
      </c>
      <c r="L54" s="143"/>
      <c r="M54" s="54"/>
    </row>
    <row r="55" spans="1:13" ht="114.75" customHeight="1">
      <c r="A55" s="55" t="s">
        <v>92</v>
      </c>
      <c r="B55" s="178" t="s">
        <v>90</v>
      </c>
      <c r="C55" s="179"/>
      <c r="D55" s="179"/>
      <c r="E55" s="179"/>
      <c r="F55" s="179"/>
      <c r="G55" s="179"/>
      <c r="H55" s="180"/>
      <c r="I55" s="86" t="s">
        <v>91</v>
      </c>
      <c r="J55" s="87"/>
      <c r="K55" s="86" t="s">
        <v>96</v>
      </c>
      <c r="L55" s="87"/>
      <c r="M55" s="56"/>
    </row>
    <row r="56" spans="1:13" ht="112.5" customHeight="1">
      <c r="A56" s="55" t="s">
        <v>93</v>
      </c>
      <c r="B56" s="178" t="s">
        <v>90</v>
      </c>
      <c r="C56" s="179"/>
      <c r="D56" s="179"/>
      <c r="E56" s="179"/>
      <c r="F56" s="179"/>
      <c r="G56" s="179"/>
      <c r="H56" s="180"/>
      <c r="I56" s="86" t="s">
        <v>91</v>
      </c>
      <c r="J56" s="87"/>
      <c r="K56" s="86"/>
      <c r="L56" s="87"/>
      <c r="M56" s="56"/>
    </row>
    <row r="57" spans="1:13" ht="84" customHeight="1">
      <c r="A57" s="55" t="s">
        <v>94</v>
      </c>
      <c r="B57" s="178" t="s">
        <v>90</v>
      </c>
      <c r="C57" s="179"/>
      <c r="D57" s="179"/>
      <c r="E57" s="179"/>
      <c r="F57" s="179"/>
      <c r="G57" s="179"/>
      <c r="H57" s="180"/>
      <c r="I57" s="86" t="s">
        <v>91</v>
      </c>
      <c r="J57" s="87"/>
      <c r="K57" s="86"/>
      <c r="L57" s="87"/>
      <c r="M57" s="56"/>
    </row>
    <row r="58" spans="1:13" ht="76.5" customHeight="1">
      <c r="A58" s="55" t="s">
        <v>95</v>
      </c>
      <c r="B58" s="181" t="s">
        <v>90</v>
      </c>
      <c r="C58" s="182"/>
      <c r="D58" s="182"/>
      <c r="E58" s="182"/>
      <c r="F58" s="182"/>
      <c r="G58" s="182"/>
      <c r="H58" s="183"/>
      <c r="I58" s="86" t="s">
        <v>91</v>
      </c>
      <c r="J58" s="87"/>
      <c r="K58" s="86"/>
      <c r="L58" s="87"/>
      <c r="M58" s="56"/>
    </row>
    <row r="59" spans="1:13" ht="58.5" customHeight="1">
      <c r="A59" s="57"/>
      <c r="B59" s="181"/>
      <c r="C59" s="182"/>
      <c r="D59" s="182"/>
      <c r="E59" s="182"/>
      <c r="F59" s="182"/>
      <c r="G59" s="182"/>
      <c r="H59" s="183"/>
      <c r="I59" s="86"/>
      <c r="J59" s="87"/>
      <c r="K59" s="86"/>
      <c r="L59" s="87"/>
      <c r="M59" s="56"/>
    </row>
    <row r="60" spans="1:13" ht="17.25">
      <c r="A60" s="58" t="s">
        <v>110</v>
      </c>
      <c r="B60" s="59"/>
      <c r="C60" s="59"/>
      <c r="D60" s="60"/>
      <c r="E60" s="61"/>
      <c r="F60" s="62"/>
      <c r="G60" s="62"/>
      <c r="H60" s="62" t="s">
        <v>118</v>
      </c>
      <c r="I60" s="62"/>
      <c r="J60" s="62"/>
      <c r="K60" s="62"/>
      <c r="L60" s="62"/>
      <c r="M60" s="99"/>
    </row>
    <row r="61" spans="1:13" ht="16.5" customHeight="1">
      <c r="A61" s="95" t="s">
        <v>70</v>
      </c>
      <c r="B61" s="96"/>
      <c r="C61" s="96"/>
      <c r="D61" s="97"/>
      <c r="E61" s="63"/>
      <c r="F61" s="64"/>
      <c r="G61" s="67" t="s">
        <v>120</v>
      </c>
      <c r="H61" s="67"/>
      <c r="I61" s="67"/>
      <c r="J61" s="67"/>
      <c r="K61" s="64"/>
      <c r="L61" s="64"/>
      <c r="M61" s="100"/>
    </row>
    <row r="62" spans="1:13" ht="18" customHeight="1">
      <c r="A62" s="95" t="s">
        <v>111</v>
      </c>
      <c r="B62" s="96"/>
      <c r="C62" s="96"/>
      <c r="D62" s="96"/>
      <c r="E62" s="97"/>
      <c r="F62" s="184" t="s">
        <v>121</v>
      </c>
      <c r="G62" s="185"/>
      <c r="H62" s="185"/>
      <c r="I62" s="185"/>
      <c r="J62" s="185"/>
      <c r="K62" s="185"/>
      <c r="L62" s="186"/>
      <c r="M62" s="100"/>
    </row>
    <row r="63" spans="1:13" ht="14.25" customHeight="1">
      <c r="A63" s="65"/>
      <c r="B63" s="66"/>
      <c r="C63" s="66"/>
      <c r="D63" s="66"/>
      <c r="E63" s="66"/>
      <c r="F63" s="66"/>
      <c r="G63" s="66"/>
      <c r="H63" s="66"/>
      <c r="I63" s="66"/>
      <c r="J63" s="66"/>
      <c r="K63" s="66"/>
      <c r="L63" s="66"/>
      <c r="M63" s="100"/>
    </row>
    <row r="64" spans="1:13" ht="14.25" customHeight="1">
      <c r="A64" s="98" t="s">
        <v>112</v>
      </c>
      <c r="B64" s="98"/>
      <c r="C64" s="98"/>
      <c r="D64" s="98"/>
      <c r="E64" s="98"/>
      <c r="F64" s="98"/>
      <c r="G64" s="98"/>
      <c r="H64" s="98"/>
      <c r="I64" s="98"/>
      <c r="J64" s="98"/>
      <c r="K64" s="98"/>
      <c r="L64" s="98"/>
      <c r="M64" s="100"/>
    </row>
    <row r="65" spans="1:12">
      <c r="A65" s="98" t="s">
        <v>113</v>
      </c>
      <c r="B65" s="98"/>
      <c r="C65" s="98"/>
      <c r="D65" s="98"/>
      <c r="E65" s="98"/>
      <c r="F65" s="98"/>
      <c r="G65" s="98"/>
      <c r="H65" s="98"/>
      <c r="I65" s="98"/>
      <c r="J65" s="98"/>
      <c r="K65" s="98"/>
      <c r="L65" s="98"/>
    </row>
    <row r="66" spans="1:12" ht="17.25">
      <c r="A66" s="80" t="s">
        <v>114</v>
      </c>
      <c r="B66" s="80"/>
      <c r="C66" s="80"/>
      <c r="D66" s="80"/>
      <c r="E66" s="80"/>
      <c r="F66" s="80"/>
      <c r="G66" s="80"/>
      <c r="H66" s="80"/>
      <c r="I66" s="80"/>
      <c r="J66" s="80"/>
      <c r="K66" s="80"/>
      <c r="L66" s="80"/>
    </row>
    <row r="67" spans="1:12" ht="17.25">
      <c r="A67" s="80" t="s">
        <v>115</v>
      </c>
      <c r="B67" s="80"/>
      <c r="C67" s="80"/>
      <c r="D67" s="80"/>
      <c r="E67" s="80"/>
      <c r="F67" s="80"/>
      <c r="G67" s="80"/>
      <c r="H67" s="80"/>
      <c r="I67" s="80"/>
      <c r="J67" s="80"/>
      <c r="K67" s="80"/>
      <c r="L67" s="80"/>
    </row>
    <row r="68" spans="1:12" ht="17.25">
      <c r="A68" s="94" t="s">
        <v>116</v>
      </c>
      <c r="B68" s="94"/>
      <c r="C68" s="94"/>
      <c r="D68" s="94"/>
      <c r="E68" s="94"/>
      <c r="F68" s="94"/>
      <c r="G68" s="94"/>
      <c r="H68" s="94"/>
      <c r="I68" s="94"/>
      <c r="J68" s="94"/>
      <c r="K68" s="94"/>
      <c r="L68" s="94"/>
    </row>
    <row r="69" spans="1:12" ht="17.25">
      <c r="A69" s="80" t="s">
        <v>117</v>
      </c>
      <c r="B69" s="80"/>
      <c r="C69" s="80"/>
      <c r="D69" s="80"/>
      <c r="E69" s="80"/>
      <c r="F69" s="80"/>
      <c r="G69" s="80"/>
      <c r="H69" s="80"/>
      <c r="I69" s="80"/>
      <c r="J69" s="80"/>
      <c r="K69" s="80"/>
      <c r="L69" s="80"/>
    </row>
  </sheetData>
  <mergeCells count="139">
    <mergeCell ref="F62:L62"/>
    <mergeCell ref="K55:L55"/>
    <mergeCell ref="K59:L59"/>
    <mergeCell ref="I56:J56"/>
    <mergeCell ref="B55:H55"/>
    <mergeCell ref="B56:H56"/>
    <mergeCell ref="B57:H57"/>
    <mergeCell ref="B58:H58"/>
    <mergeCell ref="B59:H59"/>
    <mergeCell ref="I55:J55"/>
    <mergeCell ref="I57:J57"/>
    <mergeCell ref="I58:J58"/>
    <mergeCell ref="I59:J59"/>
    <mergeCell ref="K41:L41"/>
    <mergeCell ref="D34:E34"/>
    <mergeCell ref="K40:L40"/>
    <mergeCell ref="I36:J36"/>
    <mergeCell ref="K36:L36"/>
    <mergeCell ref="D37:E37"/>
    <mergeCell ref="F37:H37"/>
    <mergeCell ref="K39:L39"/>
    <mergeCell ref="K54:L54"/>
    <mergeCell ref="A24:J24"/>
    <mergeCell ref="K32:L32"/>
    <mergeCell ref="B19:H19"/>
    <mergeCell ref="I20:J20"/>
    <mergeCell ref="A30:L30"/>
    <mergeCell ref="B22:H22"/>
    <mergeCell ref="K24:M24"/>
    <mergeCell ref="K31:L31"/>
    <mergeCell ref="K38:L38"/>
    <mergeCell ref="A25:J25"/>
    <mergeCell ref="K25:L25"/>
    <mergeCell ref="F31:H31"/>
    <mergeCell ref="A62:E62"/>
    <mergeCell ref="I32:J32"/>
    <mergeCell ref="F32:H32"/>
    <mergeCell ref="F36:H36"/>
    <mergeCell ref="I37:J37"/>
    <mergeCell ref="B17:H17"/>
    <mergeCell ref="B18:H18"/>
    <mergeCell ref="B20:H20"/>
    <mergeCell ref="B21:H21"/>
    <mergeCell ref="D32:E32"/>
    <mergeCell ref="I31:J31"/>
    <mergeCell ref="G45:H45"/>
    <mergeCell ref="I45:J45"/>
    <mergeCell ref="A29:L29"/>
    <mergeCell ref="B47:F47"/>
    <mergeCell ref="G47:H47"/>
    <mergeCell ref="I18:J18"/>
    <mergeCell ref="I19:J19"/>
    <mergeCell ref="A23:J23"/>
    <mergeCell ref="K22:M22"/>
    <mergeCell ref="I21:J21"/>
    <mergeCell ref="F34:H34"/>
    <mergeCell ref="I34:J34"/>
    <mergeCell ref="K34:L34"/>
    <mergeCell ref="M15:M16"/>
    <mergeCell ref="K17:M17"/>
    <mergeCell ref="K18:M18"/>
    <mergeCell ref="K19:M19"/>
    <mergeCell ref="K20:M20"/>
    <mergeCell ref="K23:M23"/>
    <mergeCell ref="K21:M21"/>
    <mergeCell ref="J12:M12"/>
    <mergeCell ref="B11:M11"/>
    <mergeCell ref="A10:M10"/>
    <mergeCell ref="K44:L44"/>
    <mergeCell ref="D31:E31"/>
    <mergeCell ref="B44:F44"/>
    <mergeCell ref="G44:H44"/>
    <mergeCell ref="I22:J22"/>
    <mergeCell ref="I17:J17"/>
    <mergeCell ref="I44:J44"/>
    <mergeCell ref="A5:L5"/>
    <mergeCell ref="A7:L7"/>
    <mergeCell ref="A16:L16"/>
    <mergeCell ref="A6:L6"/>
    <mergeCell ref="A43:L43"/>
    <mergeCell ref="A9:L9"/>
    <mergeCell ref="B13:M13"/>
    <mergeCell ref="D38:E38"/>
    <mergeCell ref="F41:H41"/>
    <mergeCell ref="A26:J26"/>
    <mergeCell ref="K26:L26"/>
    <mergeCell ref="D33:E33"/>
    <mergeCell ref="F33:H33"/>
    <mergeCell ref="I33:J33"/>
    <mergeCell ref="K33:L33"/>
    <mergeCell ref="A28:L28"/>
    <mergeCell ref="A67:L67"/>
    <mergeCell ref="M60:M64"/>
    <mergeCell ref="A64:L64"/>
    <mergeCell ref="D35:E35"/>
    <mergeCell ref="F35:H35"/>
    <mergeCell ref="I35:J35"/>
    <mergeCell ref="K35:L35"/>
    <mergeCell ref="B45:F45"/>
    <mergeCell ref="K37:L37"/>
    <mergeCell ref="D41:E41"/>
    <mergeCell ref="I41:J41"/>
    <mergeCell ref="D36:E36"/>
    <mergeCell ref="F38:H38"/>
    <mergeCell ref="I38:J38"/>
    <mergeCell ref="I40:J40"/>
    <mergeCell ref="D39:E39"/>
    <mergeCell ref="F39:H39"/>
    <mergeCell ref="I39:J39"/>
    <mergeCell ref="D40:E40"/>
    <mergeCell ref="F40:H40"/>
    <mergeCell ref="D42:E42"/>
    <mergeCell ref="F42:H42"/>
    <mergeCell ref="I42:J42"/>
    <mergeCell ref="K42:L42"/>
    <mergeCell ref="K45:L45"/>
    <mergeCell ref="I47:J47"/>
    <mergeCell ref="K47:L47"/>
    <mergeCell ref="I48:J48"/>
    <mergeCell ref="B46:F46"/>
    <mergeCell ref="G46:H46"/>
    <mergeCell ref="I46:J46"/>
    <mergeCell ref="K46:L46"/>
    <mergeCell ref="A69:L69"/>
    <mergeCell ref="B48:F48"/>
    <mergeCell ref="K48:L48"/>
    <mergeCell ref="B54:H54"/>
    <mergeCell ref="I54:J54"/>
    <mergeCell ref="K57:L57"/>
    <mergeCell ref="K56:L56"/>
    <mergeCell ref="K58:L58"/>
    <mergeCell ref="A53:L53"/>
    <mergeCell ref="A52:L52"/>
    <mergeCell ref="A51:L51"/>
    <mergeCell ref="A68:L68"/>
    <mergeCell ref="A66:L66"/>
    <mergeCell ref="A61:D61"/>
    <mergeCell ref="A65:L65"/>
    <mergeCell ref="G48:H48"/>
  </mergeCells>
  <hyperlinks>
    <hyperlink ref="I32" r:id="rId1"/>
    <hyperlink ref="I33" r:id="rId2"/>
    <hyperlink ref="I34" r:id="rId3"/>
    <hyperlink ref="I35" r:id="rId4"/>
    <hyperlink ref="I37" r:id="rId5"/>
    <hyperlink ref="I38" r:id="rId6"/>
    <hyperlink ref="I39" r:id="rId7"/>
    <hyperlink ref="I40" r:id="rId8"/>
    <hyperlink ref="I42" r:id="rId9"/>
    <hyperlink ref="I41" r:id="rId10"/>
    <hyperlink ref="I36" r:id="rId11"/>
    <hyperlink ref="I45" r:id="rId12"/>
    <hyperlink ref="I46" r:id="rId13"/>
  </hyperlinks>
  <pageMargins left="0.43307086614173229" right="0.23622047244094491" top="0.55118110236220474" bottom="0.55118110236220474" header="0.31496062992125984" footer="0.31496062992125984"/>
  <pageSetup paperSize="9" scale="75" fitToHeight="2" orientation="landscape" r:id="rId14"/>
  <drawing r:id="rId15"/>
  <legacyDrawing r:id="rId16"/>
  <mc:AlternateContent xmlns:mc="http://schemas.openxmlformats.org/markup-compatibility/2006">
    <mc:Choice Requires="x14">
      <controls>
        <mc:AlternateContent xmlns:mc="http://schemas.openxmlformats.org/markup-compatibility/2006">
          <mc:Choice Requires="x14">
            <control shapeId="9228" r:id="rId17" name="Option Button 12">
              <controlPr defaultSize="0" autoFill="0" autoLine="0" autoPict="0">
                <anchor moveWithCells="1">
                  <from>
                    <xdr:col>1</xdr:col>
                    <xdr:colOff>219075</xdr:colOff>
                    <xdr:row>6</xdr:row>
                    <xdr:rowOff>142875</xdr:rowOff>
                  </from>
                  <to>
                    <xdr:col>1</xdr:col>
                    <xdr:colOff>476250</xdr:colOff>
                    <xdr:row>8</xdr:row>
                    <xdr:rowOff>19050</xdr:rowOff>
                  </to>
                </anchor>
              </controlPr>
            </control>
          </mc:Choice>
        </mc:AlternateContent>
        <mc:AlternateContent xmlns:mc="http://schemas.openxmlformats.org/markup-compatibility/2006">
          <mc:Choice Requires="x14">
            <control shapeId="9229" r:id="rId18" name="Option Button 13">
              <controlPr defaultSize="0" autoFill="0" autoLine="0" autoPict="0">
                <anchor moveWithCells="1">
                  <from>
                    <xdr:col>6</xdr:col>
                    <xdr:colOff>219075</xdr:colOff>
                    <xdr:row>6</xdr:row>
                    <xdr:rowOff>104775</xdr:rowOff>
                  </from>
                  <to>
                    <xdr:col>6</xdr:col>
                    <xdr:colOff>533400</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B3" sqref="B3:B6"/>
    </sheetView>
  </sheetViews>
  <sheetFormatPr defaultRowHeight="15"/>
  <cols>
    <col min="2" max="2" width="15.28515625" customWidth="1"/>
  </cols>
  <sheetData>
    <row r="3" spans="2:2">
      <c r="B3" s="1"/>
    </row>
    <row r="4" spans="2:2">
      <c r="B4" s="1"/>
    </row>
    <row r="5" spans="2:2">
      <c r="B5" s="1"/>
    </row>
    <row r="6" spans="2:2">
      <c r="B6" s="1"/>
    </row>
    <row r="7" spans="2:2">
      <c r="B7" s="1"/>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Rakenduskava A,B, Cosa</vt:lpstr>
      <vt:lpstr>Leht1</vt:lpstr>
    </vt:vector>
  </TitlesOfParts>
  <Company>PRIA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 Ääremaa</dc:creator>
  <cp:lastModifiedBy>Kasutaja</cp:lastModifiedBy>
  <cp:lastPrinted>2017-10-09T11:38:53Z</cp:lastPrinted>
  <dcterms:created xsi:type="dcterms:W3CDTF">2015-03-11T09:46:10Z</dcterms:created>
  <dcterms:modified xsi:type="dcterms:W3CDTF">2018-01-18T07:06:13Z</dcterms:modified>
</cp:coreProperties>
</file>