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35" tabRatio="805" activeTab="0"/>
  </bookViews>
  <sheets>
    <sheet name="Rakenduskava A,B, Cosa" sheetId="1" r:id="rId1"/>
    <sheet name="Leht1" sheetId="2" r:id="rId2"/>
  </sheets>
  <definedNames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fullCalcOnLoad="1"/>
</workbook>
</file>

<file path=xl/sharedStrings.xml><?xml version="1.0" encoding="utf-8"?>
<sst xmlns="http://schemas.openxmlformats.org/spreadsheetml/2006/main" count="149" uniqueCount="118">
  <si>
    <t>Kokku</t>
  </si>
  <si>
    <t>Taotleja andmed</t>
  </si>
  <si>
    <t>Rakenduskava</t>
  </si>
  <si>
    <t>Aasta</t>
  </si>
  <si>
    <t xml:space="preserve">Kinnitatud Põllumajanduse Registrite </t>
  </si>
  <si>
    <t xml:space="preserve">ja Informatsiooni Ameti peadirektori  </t>
  </si>
  <si>
    <t>Rakenduskava muudatus</t>
  </si>
  <si>
    <t>Mittetulundusühingute ja sihtasutuste registrikood</t>
  </si>
  <si>
    <t>Ärinimi</t>
  </si>
  <si>
    <t>RAKENDUSKAVA</t>
  </si>
  <si>
    <t>Esindaja nimi</t>
  </si>
  <si>
    <t>-</t>
  </si>
  <si>
    <t>Projektikonkursi eelarve</t>
  </si>
  <si>
    <t>Projektikonkursi toimumise aeg (kuu täpsusega)</t>
  </si>
  <si>
    <t>Kalapüügi- või vesiviljelustoodete väärindamine või turustamine</t>
  </si>
  <si>
    <t>Majandustegevuse mitmekesistamine</t>
  </si>
  <si>
    <t>Kalasadamate uuendamine</t>
  </si>
  <si>
    <t>Koelmualade loomine või taastamine</t>
  </si>
  <si>
    <t>Sotsiaalse heaolu ja kultuuripärandi, sealhulgas kalanduse- ja merenduse kultuuripärandi edendamine, kalanduskogukondade rolli tugevdamine kohalikus arengus ning kohalike kalandusressursside ja merendustegevuse juhtimine</t>
  </si>
  <si>
    <t>Eesmärk, mida planeeritakse projektikonkursside korraldamise kaudu ellu viia</t>
  </si>
  <si>
    <t>B. Hindamiskomisjoni liikmete ja asendusliikmete nimekiri</t>
  </si>
  <si>
    <t>C. Töötajate nimekiri</t>
  </si>
  <si>
    <t>Millist huvirühma esindab</t>
  </si>
  <si>
    <t>Hindamisvaldkond</t>
  </si>
  <si>
    <t>telefon</t>
  </si>
  <si>
    <t>Ees-ja perekonnanimi</t>
  </si>
  <si>
    <t>Elektronposti aadress</t>
  </si>
  <si>
    <t>Ametikoht</t>
  </si>
  <si>
    <t>Koostööprojekti nimetus</t>
  </si>
  <si>
    <t>Koostööprojekti hetkeseis</t>
  </si>
  <si>
    <t xml:space="preserve">Koostööprojekti tegevuste alustamise aeg </t>
  </si>
  <si>
    <t>Koostööprojekti eelarve</t>
  </si>
  <si>
    <t>Kõik aastad kokku</t>
  </si>
  <si>
    <t>Märkused ja selgitused rakenduskava tegevuste ja eelarve muutmise korral</t>
  </si>
  <si>
    <r>
      <t>Taotluse viitenumber</t>
    </r>
    <r>
      <rPr>
        <vertAlign val="superscript"/>
        <sz val="11"/>
        <color indexed="8"/>
        <rFont val="Roboto Condensed"/>
        <family val="0"/>
      </rPr>
      <t>1</t>
    </r>
  </si>
  <si>
    <r>
      <t>A. Strateegia elluviimise tegevused</t>
    </r>
    <r>
      <rPr>
        <b/>
        <vertAlign val="superscript"/>
        <sz val="11"/>
        <color indexed="8"/>
        <rFont val="Roboto Condensed"/>
        <family val="0"/>
      </rPr>
      <t>2</t>
    </r>
  </si>
  <si>
    <r>
      <t>Strateegia heakskiitmise otsuse alusel lubatud maksimaalne toetuse suurus projektitoetuseks käesolevas rakenduskavas toodud perioodiks</t>
    </r>
    <r>
      <rPr>
        <b/>
        <vertAlign val="superscript"/>
        <sz val="11"/>
        <color indexed="8"/>
        <rFont val="Roboto Condensed"/>
        <family val="0"/>
      </rPr>
      <t>3</t>
    </r>
  </si>
  <si>
    <r>
      <t>Liige</t>
    </r>
    <r>
      <rPr>
        <b/>
        <vertAlign val="superscript"/>
        <sz val="11"/>
        <color indexed="8"/>
        <rFont val="Calibri"/>
        <family val="2"/>
      </rPr>
      <t>4</t>
    </r>
  </si>
  <si>
    <r>
      <t>Asendusliige</t>
    </r>
    <r>
      <rPr>
        <b/>
        <vertAlign val="superscript"/>
        <sz val="11"/>
        <color indexed="8"/>
        <rFont val="Calibri"/>
        <family val="2"/>
      </rPr>
      <t>4</t>
    </r>
  </si>
  <si>
    <r>
      <t>Tööaeg arvestatuna täistööajale</t>
    </r>
    <r>
      <rPr>
        <b/>
        <vertAlign val="superscript"/>
        <sz val="11"/>
        <color indexed="8"/>
        <rFont val="Roboto Condensed"/>
        <family val="0"/>
      </rPr>
      <t>5</t>
    </r>
  </si>
  <si>
    <r>
      <rPr>
        <vertAlign val="superscript"/>
        <sz val="10"/>
        <color indexed="8"/>
        <rFont val="Roboto Condensed"/>
        <family val="0"/>
      </rPr>
      <t>2</t>
    </r>
    <r>
      <rPr>
        <sz val="10"/>
        <color indexed="8"/>
        <rFont val="Roboto Condensed"/>
        <family val="0"/>
      </rPr>
      <t>Täidetakse iga strateegia rakendamise aasta kohta, kui andmeid ei ole, jäetakse täitmata</t>
    </r>
  </si>
  <si>
    <r>
      <rPr>
        <vertAlign val="superscript"/>
        <sz val="10"/>
        <color indexed="8"/>
        <rFont val="Roboto Condensed"/>
        <family val="0"/>
      </rPr>
      <t>3</t>
    </r>
    <r>
      <rPr>
        <sz val="10"/>
        <color indexed="8"/>
        <rFont val="Roboto Condensed"/>
        <family val="0"/>
      </rPr>
      <t>Kontrollnumber, andmed saadakse strateegiast rahastamiskava peatükist ning MEM strateegia heakskiitmise otsusest</t>
    </r>
  </si>
  <si>
    <r>
      <rPr>
        <vertAlign val="superscript"/>
        <sz val="10"/>
        <color indexed="8"/>
        <rFont val="Roboto Condensed"/>
        <family val="0"/>
      </rPr>
      <t>4</t>
    </r>
    <r>
      <rPr>
        <sz val="10"/>
        <color indexed="8"/>
        <rFont val="Roboto Condensed"/>
        <family val="0"/>
      </rPr>
      <t xml:space="preserve"> asjakohasesse lahtrisse kirjutatakse JAH</t>
    </r>
  </si>
  <si>
    <r>
      <t>Taotleja või tema esindaja allkiri</t>
    </r>
    <r>
      <rPr>
        <vertAlign val="superscript"/>
        <sz val="11"/>
        <color indexed="8"/>
        <rFont val="Roboto Condensed"/>
        <family val="0"/>
      </rPr>
      <t>6</t>
    </r>
  </si>
  <si>
    <r>
      <rPr>
        <vertAlign val="superscript"/>
        <sz val="10"/>
        <color indexed="8"/>
        <rFont val="Roboto Condensed"/>
        <family val="0"/>
      </rPr>
      <t>6</t>
    </r>
    <r>
      <rPr>
        <sz val="10"/>
        <color indexed="8"/>
        <rFont val="Roboto Condensed"/>
        <family val="0"/>
      </rPr>
      <t xml:space="preserve"> Täidetakse ainult paberdokumendi puhul</t>
    </r>
  </si>
  <si>
    <r>
      <rPr>
        <vertAlign val="superscript"/>
        <sz val="10"/>
        <color indexed="8"/>
        <rFont val="Roboto Condensed"/>
        <family val="0"/>
      </rPr>
      <t>5</t>
    </r>
    <r>
      <rPr>
        <sz val="10"/>
        <color indexed="8"/>
        <rFont val="Roboto Condensed"/>
        <family val="0"/>
      </rPr>
      <t xml:space="preserve"> Osalise tööajaga töötajaid arvestatakse töötatud aeg suhtes täistööaega</t>
    </r>
  </si>
  <si>
    <r>
      <t>Taotluse allkirjastamise kuupäev (pp.kk.aaaa)</t>
    </r>
    <r>
      <rPr>
        <vertAlign val="superscript"/>
        <sz val="11"/>
        <color indexed="8"/>
        <rFont val="Roboto Condensed"/>
        <family val="0"/>
      </rPr>
      <t>6</t>
    </r>
  </si>
  <si>
    <r>
      <rPr>
        <vertAlign val="superscript"/>
        <sz val="10"/>
        <color indexed="8"/>
        <rFont val="Roboto Condensed"/>
        <family val="0"/>
      </rPr>
      <t xml:space="preserve">¹ </t>
    </r>
    <r>
      <rPr>
        <sz val="10"/>
        <color indexed="8"/>
        <rFont val="Roboto Condensed"/>
        <family val="0"/>
      </rPr>
      <t>Täidetakse, kui algatusrühma taotlus on esitatud</t>
    </r>
  </si>
  <si>
    <t>21.03. 2016  käskkirjaga nr 1-12/16/44</t>
  </si>
  <si>
    <t>MTÜ SAARTE KALANDUS</t>
  </si>
  <si>
    <t>HEINO VIPP</t>
  </si>
  <si>
    <t>Arne Salong</t>
  </si>
  <si>
    <t>jah</t>
  </si>
  <si>
    <t>Andrei Prii</t>
  </si>
  <si>
    <t>Eino Ruttu</t>
  </si>
  <si>
    <t>Aivar Sõrm</t>
  </si>
  <si>
    <t>Riina Allik</t>
  </si>
  <si>
    <t>Rein Kuusk</t>
  </si>
  <si>
    <t>Aarne Vainokivi</t>
  </si>
  <si>
    <t>Piret Pihel</t>
  </si>
  <si>
    <t>Nalmond Meri</t>
  </si>
  <si>
    <t>Arvi Talk</t>
  </si>
  <si>
    <t>Urmas Sepp</t>
  </si>
  <si>
    <t>arne@sfe.ee</t>
  </si>
  <si>
    <t>priiandrei@hot.ee</t>
  </si>
  <si>
    <t>ruttueino@gmail.com</t>
  </si>
  <si>
    <t>aivar@saarevesi.ee</t>
  </si>
  <si>
    <t>riina.allik@gmail.com</t>
  </si>
  <si>
    <t>reinkuusk@hotmail.com</t>
  </si>
  <si>
    <t>saarekek@tt.ee</t>
  </si>
  <si>
    <t>piret@sasak.ee</t>
  </si>
  <si>
    <t>meri@bwb.ee</t>
  </si>
  <si>
    <t>urmas.sepp@laanesaare.ee</t>
  </si>
  <si>
    <t>arinabb@hot.ee</t>
  </si>
  <si>
    <t>+372 516 8628</t>
  </si>
  <si>
    <t>+372 507 7714</t>
  </si>
  <si>
    <t>+372 505 8264</t>
  </si>
  <si>
    <t>+372 503 9297</t>
  </si>
  <si>
    <t>+372 5333 0488</t>
  </si>
  <si>
    <t>+372 520 9920</t>
  </si>
  <si>
    <t>+372 504 9288</t>
  </si>
  <si>
    <t>+372 512 2066</t>
  </si>
  <si>
    <t>+372 516 7657</t>
  </si>
  <si>
    <t>+372 525 3966</t>
  </si>
  <si>
    <t>+372 507 3647</t>
  </si>
  <si>
    <t xml:space="preserve">Koostöö </t>
  </si>
  <si>
    <t xml:space="preserve">Taotleja või tema esindaja ees- ja perekonnanimi </t>
  </si>
  <si>
    <t>Tegevjuht</t>
  </si>
  <si>
    <t>Heino Vipp</t>
  </si>
  <si>
    <t>tegevjuht</t>
  </si>
  <si>
    <t>tegevjuht@saartekalandus.ee</t>
  </si>
  <si>
    <t>+372 5694 7288</t>
  </si>
  <si>
    <t>Hille Tänak- Helde</t>
  </si>
  <si>
    <t>juhatuse assistent</t>
  </si>
  <si>
    <t>+372 5690 7727</t>
  </si>
  <si>
    <t>Pooleliolevad projektid :                                                                                      1. Leedu, Utena algtusrühmaga ühine kogemuste vahetamise projekt.               2. Partnerlus Poola rahvusavahelises ajaloolist kalandust tutvustavas projektis. 3. Partnerlus Baltic Blue piiriüleses projektis.</t>
  </si>
  <si>
    <r>
      <t xml:space="preserve">1. Turule on lisandunud uued kohalikust kalast valmistatud tooted.    </t>
    </r>
    <r>
      <rPr>
        <b/>
        <sz val="11"/>
        <color indexed="17"/>
        <rFont val="Roboto Condensed"/>
        <family val="0"/>
      </rPr>
      <t xml:space="preserve">Tulemusnäitaja: lisandunud kalatoodete arv.                                         </t>
    </r>
    <r>
      <rPr>
        <b/>
        <sz val="11"/>
        <color indexed="8"/>
        <rFont val="Roboto Condensed"/>
        <family val="0"/>
      </rPr>
      <t xml:space="preserve">2.Saaremaa kalanduspiirkonnas on 18 kala väärindavat tunnustatud ja/ või teavitatud mikroettevõtet. </t>
    </r>
    <r>
      <rPr>
        <b/>
        <sz val="11"/>
        <color indexed="17"/>
        <rFont val="Roboto Condensed"/>
        <family val="0"/>
      </rPr>
      <t>Tulemusnäitaja: lisandunud kala väärindavate ettevõtete arv ja lisandunud töökohtade arv.</t>
    </r>
  </si>
  <si>
    <r>
      <t xml:space="preserve">1. Kalandussektori ettevõtjatele on loodud võimalused täiendavate sissetulekute saamiseks. </t>
    </r>
    <r>
      <rPr>
        <b/>
        <sz val="11"/>
        <color indexed="17"/>
        <rFont val="Roboto Condensed"/>
        <family val="0"/>
      </rPr>
      <t>Tulemusnäitaja: taotlejate arv, kes on projektid ellu viinud, lisandunud töökohtade arv.</t>
    </r>
  </si>
  <si>
    <r>
      <t xml:space="preserve">1.Täielikult on renoveeritud neli kalasadamat. Igas renoveeritud sadamas on olemas vähemalt kai, slipp, võimalused kala lossimiseks ja vastuvõtmiseks, Olemas on esmased kala hoiustamistingimused ja kaluritele on tagatud esmased olme- ja sanitaartingimused. Toetust saavad taotleda sadamate nimekirjas olevad sadamad. </t>
    </r>
    <r>
      <rPr>
        <b/>
        <sz val="11"/>
        <color indexed="17"/>
        <rFont val="Roboto Condensed"/>
        <family val="0"/>
      </rPr>
      <t xml:space="preserve">Tulemusnäitaja: miinimumnõudeid rahuldavate sadamate arv.   </t>
    </r>
    <r>
      <rPr>
        <b/>
        <sz val="11"/>
        <color indexed="8"/>
        <rFont val="Roboto Condensed"/>
        <family val="0"/>
      </rPr>
      <t xml:space="preserve">                                                                                         2.Sadamates, kus kala lossitakse, on paranenud lossimistingimused. Renoveeritud sadamas on olemas vähemalt kai, slipp, võimalused kala lossimiseks ja vastuvõtmiseks. Toetust saavad taotleda sadamate nimekirjas olevad sadamad. </t>
    </r>
    <r>
      <rPr>
        <b/>
        <sz val="11"/>
        <color indexed="17"/>
        <rFont val="Roboto Condensed"/>
        <family val="0"/>
      </rPr>
      <t>Tulemusnäitaja: paranenud lossimitingimustega sadamate arv.</t>
    </r>
  </si>
  <si>
    <r>
      <t xml:space="preserve">1. Laiendatud on avalikke maale- ja merelepääsuvõimalusi koos vajaliku taristuga. </t>
    </r>
    <r>
      <rPr>
        <b/>
        <sz val="11"/>
        <color indexed="17"/>
        <rFont val="Roboto Condensed"/>
        <family val="0"/>
      </rPr>
      <t xml:space="preserve">Tulemusnäitaja: lautrikohtade arv.  </t>
    </r>
    <r>
      <rPr>
        <b/>
        <sz val="11"/>
        <color indexed="8"/>
        <rFont val="Roboto Condensed"/>
        <family val="0"/>
      </rPr>
      <t xml:space="preserve">                                                                                                          2. Loodud on võimalused kalandussektori organisatsioonide ühistegevuseks ja piirkondliku kultuuripärandi tutvustamiseks.  </t>
    </r>
    <r>
      <rPr>
        <b/>
        <sz val="11"/>
        <color indexed="17"/>
        <rFont val="Roboto Condensed"/>
        <family val="0"/>
      </rPr>
      <t xml:space="preserve">Tulemusnäitaja:  hoonete ja seal toimuvate tegevuste arv. </t>
    </r>
    <r>
      <rPr>
        <b/>
        <sz val="11"/>
        <color indexed="8"/>
        <rFont val="Roboto Condensed"/>
        <family val="0"/>
      </rPr>
      <t xml:space="preserve">                                                                                   3. Kalandus- ja merendussektor on maakonnas nähtavad. </t>
    </r>
    <r>
      <rPr>
        <b/>
        <sz val="11"/>
        <color indexed="17"/>
        <rFont val="Roboto Condensed"/>
        <family val="0"/>
      </rPr>
      <t xml:space="preserve">Tulemusnäitaja: sündmuste arv, välja antud trükiste arv. </t>
    </r>
    <r>
      <rPr>
        <b/>
        <sz val="11"/>
        <color indexed="8"/>
        <rFont val="Roboto Condensed"/>
        <family val="0"/>
      </rPr>
      <t xml:space="preserve">                                                           4. Lapsed ja noored on haaratud kalatraditsioonide säilitamisse maakonnas. </t>
    </r>
    <r>
      <rPr>
        <b/>
        <sz val="11"/>
        <color indexed="17"/>
        <rFont val="Roboto Condensed"/>
        <family val="0"/>
      </rPr>
      <t xml:space="preserve">Tulemusnäitaja: sündmuste/õpitubade arv.  </t>
    </r>
    <r>
      <rPr>
        <b/>
        <sz val="11"/>
        <color indexed="8"/>
        <rFont val="Roboto Condensed"/>
        <family val="0"/>
      </rPr>
      <t xml:space="preserve">                                       </t>
    </r>
  </si>
  <si>
    <t>kalandussektori ettevõtja</t>
  </si>
  <si>
    <t>KOV</t>
  </si>
  <si>
    <t>kalandussektori FIE</t>
  </si>
  <si>
    <t>sektoriväline ettevõtja</t>
  </si>
  <si>
    <t>kalandus</t>
  </si>
  <si>
    <t>ettevõtlus</t>
  </si>
  <si>
    <t>avalik haldus</t>
  </si>
  <si>
    <t>(sadama)ehitus</t>
  </si>
  <si>
    <t>turism</t>
  </si>
  <si>
    <t>laevaehitus</t>
  </si>
  <si>
    <t>kalandussektori  FIE</t>
  </si>
  <si>
    <t>planeerimisel</t>
  </si>
  <si>
    <t>Strateegia elluviimise tegevussuunad 2017. aastal</t>
  </si>
  <si>
    <t>veebruar 2017/ vahendite olemasolul oktoober 2017</t>
  </si>
  <si>
    <r>
      <t xml:space="preserve">1. Kalavarude taastootmiseks on tingimused paranenud. </t>
    </r>
    <r>
      <rPr>
        <b/>
        <sz val="11"/>
        <color indexed="17"/>
        <rFont val="Roboto Condensed"/>
        <family val="0"/>
      </rPr>
      <t>Tulemusnäitaja: koelmukohtade arv.</t>
    </r>
  </si>
  <si>
    <t>Tegevuste osas muudatusi ei toimu, 2016. a  eelarvejäägid kantakse 2017. eelarveaastasse üle</t>
  </si>
  <si>
    <t xml:space="preserve"> </t>
  </si>
  <si>
    <t>KAVAND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</si>
</sst>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ah&quot;;&quot;Jah&quot;;&quot;Ei&quot;"/>
    <numFmt numFmtId="178" formatCode="&quot;Tõene&quot;;&quot;Tõene&quot;;&quot;Väär&quot;"/>
    <numFmt numFmtId="179" formatCode="&quot;Sees&quot;;&quot;Sees&quot;;&quot;Väljas&quot;"/>
    <numFmt numFmtId="180" formatCode="_-* #,##0.00\ [$€-1]_-;\-* #,##0.00\ [$€-1]_-;_-* &quot;-&quot;??\ [$€-1]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Roboto Condensed"/>
      <family val="0"/>
    </font>
    <font>
      <b/>
      <u val="single"/>
      <sz val="11"/>
      <color indexed="12"/>
      <name val="Roboto Condensed"/>
      <family val="0"/>
    </font>
    <font>
      <sz val="10"/>
      <color indexed="8"/>
      <name val="Roboto Condensed"/>
      <family val="0"/>
    </font>
    <font>
      <vertAlign val="superscript"/>
      <sz val="10"/>
      <color indexed="8"/>
      <name val="Roboto Condensed"/>
      <family val="0"/>
    </font>
    <font>
      <b/>
      <vertAlign val="superscript"/>
      <sz val="11"/>
      <color indexed="8"/>
      <name val="Roboto Condensed"/>
      <family val="0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Roboto Condensed"/>
      <family val="0"/>
    </font>
    <font>
      <b/>
      <sz val="11"/>
      <color indexed="8"/>
      <name val="Roboto Condensed"/>
      <family val="0"/>
    </font>
    <font>
      <b/>
      <sz val="11"/>
      <color indexed="17"/>
      <name val="Roboto Condensed"/>
      <family val="0"/>
    </font>
    <font>
      <b/>
      <sz val="11"/>
      <name val="Roboto Condense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Roboto Condensed"/>
      <family val="0"/>
    </font>
    <font>
      <sz val="11"/>
      <color indexed="53"/>
      <name val="Roboto Condensed"/>
      <family val="0"/>
    </font>
    <font>
      <sz val="11"/>
      <color indexed="10"/>
      <name val="Roboto Condensed"/>
      <family val="0"/>
    </font>
    <font>
      <sz val="10"/>
      <color indexed="8"/>
      <name val="Arial Unicode MS"/>
      <family val="2"/>
    </font>
    <font>
      <b/>
      <sz val="11"/>
      <color indexed="9"/>
      <name val="Roboto Condensed"/>
      <family val="0"/>
    </font>
    <font>
      <b/>
      <sz val="11"/>
      <color indexed="53"/>
      <name val="Roboto Condensed"/>
      <family val="0"/>
    </font>
    <font>
      <sz val="10"/>
      <color indexed="8"/>
      <name val="Calibri"/>
      <family val="2"/>
    </font>
    <font>
      <b/>
      <sz val="12"/>
      <color indexed="8"/>
      <name val="Roboto Condensed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9.9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theme="1"/>
      <name val="Roboto Condensed"/>
      <family val="0"/>
    </font>
    <font>
      <b/>
      <sz val="11"/>
      <color theme="1"/>
      <name val="Roboto Condensed"/>
      <family val="0"/>
    </font>
    <font>
      <sz val="11"/>
      <color rgb="FF000000"/>
      <name val="Roboto Condensed"/>
      <family val="0"/>
    </font>
    <font>
      <sz val="11"/>
      <color theme="9" tint="-0.24997000396251678"/>
      <name val="Roboto Condensed"/>
      <family val="0"/>
    </font>
    <font>
      <sz val="11"/>
      <color rgb="FFFF0000"/>
      <name val="Roboto Condensed"/>
      <family val="0"/>
    </font>
    <font>
      <sz val="10"/>
      <color theme="1"/>
      <name val="Arial Unicode MS"/>
      <family val="2"/>
    </font>
    <font>
      <b/>
      <sz val="11"/>
      <color theme="0"/>
      <name val="Roboto Condensed"/>
      <family val="0"/>
    </font>
    <font>
      <b/>
      <sz val="11"/>
      <color theme="9" tint="-0.24997000396251678"/>
      <name val="Roboto Condensed"/>
      <family val="0"/>
    </font>
    <font>
      <sz val="10"/>
      <color theme="1"/>
      <name val="Roboto Condensed"/>
      <family val="0"/>
    </font>
    <font>
      <sz val="10"/>
      <color theme="1"/>
      <name val="Calibri"/>
      <family val="2"/>
    </font>
    <font>
      <b/>
      <sz val="12"/>
      <color theme="1"/>
      <name val="Roboto Condensed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59" fillId="38" borderId="1" applyNumberFormat="0" applyAlignment="0" applyProtection="0"/>
    <xf numFmtId="0" fontId="9" fillId="3" borderId="0" applyNumberFormat="0" applyBorder="0" applyAlignment="0" applyProtection="0"/>
    <xf numFmtId="0" fontId="10" fillId="39" borderId="2" applyNumberFormat="0" applyAlignment="0" applyProtection="0"/>
    <xf numFmtId="0" fontId="11" fillId="40" borderId="3" applyNumberFormat="0" applyAlignment="0" applyProtection="0"/>
    <xf numFmtId="170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24" fillId="0" borderId="0" applyNumberFormat="0" applyFill="0" applyBorder="0" applyAlignment="0" applyProtection="0"/>
    <xf numFmtId="0" fontId="17" fillId="7" borderId="2" applyNumberFormat="0" applyAlignment="0" applyProtection="0"/>
    <xf numFmtId="0" fontId="6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43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18" fillId="0" borderId="10" applyNumberFormat="0" applyFill="0" applyAlignment="0" applyProtection="0"/>
    <xf numFmtId="0" fontId="0" fillId="44" borderId="11" applyNumberFormat="0" applyFont="0" applyAlignment="0" applyProtection="0"/>
    <xf numFmtId="0" fontId="68" fillId="45" borderId="0" applyNumberFormat="0" applyBorder="0" applyAlignment="0" applyProtection="0"/>
    <xf numFmtId="0" fontId="19" fillId="46" borderId="0" applyNumberFormat="0" applyBorder="0" applyAlignment="0" applyProtection="0"/>
    <xf numFmtId="0" fontId="6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7" borderId="12" applyNumberFormat="0" applyFont="0" applyAlignment="0" applyProtection="0"/>
    <xf numFmtId="0" fontId="20" fillId="39" borderId="13" applyNumberFormat="0" applyAlignment="0" applyProtection="0"/>
    <xf numFmtId="0" fontId="70" fillId="0" borderId="0" applyNumberFormat="0" applyFill="0" applyBorder="0" applyAlignment="0" applyProtection="0"/>
    <xf numFmtId="0" fontId="71" fillId="0" borderId="14" applyNumberFormat="0" applyFill="0" applyAlignment="0" applyProtection="0"/>
    <xf numFmtId="0" fontId="72" fillId="0" borderId="15" applyNumberFormat="0" applyFill="0" applyAlignment="0" applyProtection="0"/>
    <xf numFmtId="0" fontId="73" fillId="0" borderId="16" applyNumberFormat="0" applyFill="0" applyAlignment="0" applyProtection="0"/>
    <xf numFmtId="0" fontId="73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54" borderId="1" applyNumberFormat="0" applyAlignment="0" applyProtection="0"/>
    <xf numFmtId="0" fontId="5" fillId="0" borderId="0" applyNumberFormat="0" applyFill="0" applyBorder="0" applyAlignment="0" applyProtection="0"/>
    <xf numFmtId="0" fontId="2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6" fillId="38" borderId="18" applyNumberFormat="0" applyAlignment="0" applyProtection="0"/>
  </cellStyleXfs>
  <cellXfs count="190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Border="1" applyAlignment="1">
      <alignment/>
    </xf>
    <xf numFmtId="0" fontId="77" fillId="30" borderId="19" xfId="0" applyFont="1" applyFill="1" applyBorder="1" applyAlignment="1">
      <alignment/>
    </xf>
    <xf numFmtId="0" fontId="77" fillId="30" borderId="19" xfId="0" applyFont="1" applyFill="1" applyBorder="1" applyAlignment="1">
      <alignment vertical="center" wrapText="1"/>
    </xf>
    <xf numFmtId="0" fontId="77" fillId="0" borderId="0" xfId="0" applyFont="1" applyBorder="1" applyAlignment="1">
      <alignment horizontal="center" vertical="center"/>
    </xf>
    <xf numFmtId="0" fontId="77" fillId="55" borderId="0" xfId="0" applyFont="1" applyFill="1" applyBorder="1" applyAlignment="1">
      <alignment/>
    </xf>
    <xf numFmtId="0" fontId="78" fillId="55" borderId="0" xfId="0" applyFont="1" applyFill="1" applyBorder="1" applyAlignment="1">
      <alignment/>
    </xf>
    <xf numFmtId="0" fontId="78" fillId="55" borderId="19" xfId="0" applyFont="1" applyFill="1" applyBorder="1" applyAlignment="1">
      <alignment/>
    </xf>
    <xf numFmtId="44" fontId="78" fillId="55" borderId="0" xfId="113" applyFont="1" applyFill="1" applyBorder="1" applyAlignment="1">
      <alignment horizontal="center"/>
    </xf>
    <xf numFmtId="0" fontId="23" fillId="55" borderId="19" xfId="0" applyFont="1" applyFill="1" applyBorder="1" applyAlignment="1">
      <alignment horizontal="center"/>
    </xf>
    <xf numFmtId="0" fontId="78" fillId="30" borderId="20" xfId="0" applyFont="1" applyFill="1" applyBorder="1" applyAlignment="1">
      <alignment/>
    </xf>
    <xf numFmtId="0" fontId="78" fillId="30" borderId="21" xfId="0" applyFont="1" applyFill="1" applyBorder="1" applyAlignment="1">
      <alignment/>
    </xf>
    <xf numFmtId="0" fontId="77" fillId="30" borderId="21" xfId="0" applyFont="1" applyFill="1" applyBorder="1" applyAlignment="1">
      <alignment horizontal="left" vertical="center"/>
    </xf>
    <xf numFmtId="0" fontId="77" fillId="30" borderId="20" xfId="0" applyFont="1" applyFill="1" applyBorder="1" applyAlignment="1">
      <alignment horizontal="left" vertical="center"/>
    </xf>
    <xf numFmtId="0" fontId="77" fillId="30" borderId="22" xfId="0" applyFont="1" applyFill="1" applyBorder="1" applyAlignment="1">
      <alignment vertical="center"/>
    </xf>
    <xf numFmtId="0" fontId="79" fillId="55" borderId="0" xfId="0" applyFont="1" applyFill="1" applyBorder="1" applyAlignment="1">
      <alignment horizontal="right" vertical="center"/>
    </xf>
    <xf numFmtId="0" fontId="79" fillId="55" borderId="0" xfId="0" applyFont="1" applyFill="1" applyBorder="1" applyAlignment="1">
      <alignment horizontal="right"/>
    </xf>
    <xf numFmtId="0" fontId="77" fillId="55" borderId="0" xfId="0" applyFont="1" applyFill="1" applyBorder="1" applyAlignment="1">
      <alignment/>
    </xf>
    <xf numFmtId="0" fontId="77" fillId="55" borderId="23" xfId="0" applyFont="1" applyFill="1" applyBorder="1" applyAlignment="1">
      <alignment/>
    </xf>
    <xf numFmtId="0" fontId="77" fillId="30" borderId="21" xfId="0" applyFont="1" applyFill="1" applyBorder="1" applyAlignment="1">
      <alignment vertical="top"/>
    </xf>
    <xf numFmtId="0" fontId="80" fillId="0" borderId="24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/>
    </xf>
    <xf numFmtId="0" fontId="77" fillId="0" borderId="24" xfId="0" applyFont="1" applyBorder="1" applyAlignment="1">
      <alignment/>
    </xf>
    <xf numFmtId="0" fontId="80" fillId="0" borderId="24" xfId="0" applyFont="1" applyBorder="1" applyAlignment="1">
      <alignment horizontal="center"/>
    </xf>
    <xf numFmtId="0" fontId="77" fillId="0" borderId="19" xfId="0" applyFont="1" applyBorder="1" applyAlignment="1">
      <alignment/>
    </xf>
    <xf numFmtId="0" fontId="78" fillId="30" borderId="22" xfId="0" applyFont="1" applyFill="1" applyBorder="1" applyAlignment="1">
      <alignment horizontal="center" vertical="top" wrapText="1"/>
    </xf>
    <xf numFmtId="0" fontId="77" fillId="55" borderId="0" xfId="0" applyFont="1" applyFill="1" applyBorder="1" applyAlignment="1">
      <alignment horizontal="center"/>
    </xf>
    <xf numFmtId="0" fontId="78" fillId="30" borderId="22" xfId="0" applyFont="1" applyFill="1" applyBorder="1" applyAlignment="1">
      <alignment horizontal="center" vertical="top" wrapText="1"/>
    </xf>
    <xf numFmtId="0" fontId="77" fillId="55" borderId="19" xfId="0" applyFont="1" applyFill="1" applyBorder="1" applyAlignment="1">
      <alignment/>
    </xf>
    <xf numFmtId="0" fontId="78" fillId="30" borderId="19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78" fillId="55" borderId="19" xfId="0" applyFont="1" applyFill="1" applyBorder="1" applyAlignment="1">
      <alignment horizontal="left"/>
    </xf>
    <xf numFmtId="0" fontId="78" fillId="55" borderId="21" xfId="0" applyFont="1" applyFill="1" applyBorder="1" applyAlignment="1">
      <alignment horizontal="left"/>
    </xf>
    <xf numFmtId="0" fontId="78" fillId="55" borderId="20" xfId="0" applyFont="1" applyFill="1" applyBorder="1" applyAlignment="1">
      <alignment horizontal="left"/>
    </xf>
    <xf numFmtId="0" fontId="78" fillId="0" borderId="19" xfId="0" applyFont="1" applyFill="1" applyBorder="1" applyAlignment="1">
      <alignment horizontal="center" vertical="top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77" fillId="0" borderId="0" xfId="0" applyNumberFormat="1" applyFont="1" applyAlignment="1">
      <alignment/>
    </xf>
    <xf numFmtId="0" fontId="77" fillId="30" borderId="24" xfId="0" applyFont="1" applyFill="1" applyBorder="1" applyAlignment="1">
      <alignment vertical="center" wrapText="1"/>
    </xf>
    <xf numFmtId="0" fontId="78" fillId="30" borderId="19" xfId="0" applyFont="1" applyFill="1" applyBorder="1" applyAlignment="1">
      <alignment horizontal="center" vertical="center"/>
    </xf>
    <xf numFmtId="0" fontId="64" fillId="30" borderId="19" xfId="0" applyFont="1" applyFill="1" applyBorder="1" applyAlignment="1">
      <alignment horizontal="center" vertical="center"/>
    </xf>
    <xf numFmtId="0" fontId="64" fillId="30" borderId="19" xfId="0" applyFont="1" applyFill="1" applyBorder="1" applyAlignment="1">
      <alignment horizontal="center" vertical="center" wrapText="1"/>
    </xf>
    <xf numFmtId="0" fontId="78" fillId="30" borderId="19" xfId="0" applyFont="1" applyFill="1" applyBorder="1" applyAlignment="1">
      <alignment horizontal="left"/>
    </xf>
    <xf numFmtId="0" fontId="83" fillId="55" borderId="19" xfId="0" applyFont="1" applyFill="1" applyBorder="1" applyAlignment="1">
      <alignment/>
    </xf>
    <xf numFmtId="0" fontId="83" fillId="55" borderId="0" xfId="0" applyFont="1" applyFill="1" applyBorder="1" applyAlignment="1">
      <alignment/>
    </xf>
    <xf numFmtId="0" fontId="81" fillId="0" borderId="0" xfId="0" applyFont="1" applyFill="1" applyAlignment="1">
      <alignment/>
    </xf>
    <xf numFmtId="0" fontId="78" fillId="30" borderId="21" xfId="0" applyFont="1" applyFill="1" applyBorder="1" applyAlignment="1">
      <alignment horizontal="center" vertical="top" wrapText="1"/>
    </xf>
    <xf numFmtId="0" fontId="78" fillId="30" borderId="22" xfId="0" applyFont="1" applyFill="1" applyBorder="1" applyAlignment="1">
      <alignment horizontal="center" vertical="top" wrapText="1"/>
    </xf>
    <xf numFmtId="0" fontId="78" fillId="30" borderId="20" xfId="0" applyFont="1" applyFill="1" applyBorder="1" applyAlignment="1">
      <alignment horizontal="center" vertical="top" wrapText="1"/>
    </xf>
    <xf numFmtId="0" fontId="77" fillId="0" borderId="21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78" fillId="30" borderId="20" xfId="0" applyFont="1" applyFill="1" applyBorder="1" applyAlignment="1">
      <alignment horizontal="center"/>
    </xf>
    <xf numFmtId="0" fontId="78" fillId="30" borderId="22" xfId="0" applyFont="1" applyFill="1" applyBorder="1" applyAlignment="1">
      <alignment horizontal="center"/>
    </xf>
    <xf numFmtId="0" fontId="80" fillId="0" borderId="25" xfId="0" applyFont="1" applyBorder="1" applyAlignment="1">
      <alignment horizontal="center" vertical="top"/>
    </xf>
    <xf numFmtId="0" fontId="80" fillId="0" borderId="26" xfId="0" applyFont="1" applyBorder="1" applyAlignment="1">
      <alignment horizontal="center" vertical="top"/>
    </xf>
    <xf numFmtId="0" fontId="80" fillId="0" borderId="27" xfId="0" applyFont="1" applyBorder="1" applyAlignment="1">
      <alignment horizontal="center" vertical="top"/>
    </xf>
    <xf numFmtId="0" fontId="80" fillId="0" borderId="0" xfId="0" applyFont="1" applyBorder="1" applyAlignment="1">
      <alignment horizontal="center" vertical="top"/>
    </xf>
    <xf numFmtId="0" fontId="80" fillId="0" borderId="28" xfId="0" applyFont="1" applyBorder="1" applyAlignment="1">
      <alignment horizontal="center" vertical="top"/>
    </xf>
    <xf numFmtId="0" fontId="80" fillId="0" borderId="29" xfId="0" applyFont="1" applyBorder="1" applyAlignment="1">
      <alignment horizontal="center" vertical="top"/>
    </xf>
    <xf numFmtId="0" fontId="80" fillId="0" borderId="23" xfId="0" applyFont="1" applyBorder="1" applyAlignment="1">
      <alignment horizontal="center" vertical="top"/>
    </xf>
    <xf numFmtId="0" fontId="80" fillId="0" borderId="30" xfId="0" applyFont="1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84" fillId="0" borderId="31" xfId="0" applyFont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left" vertical="center"/>
    </xf>
    <xf numFmtId="0" fontId="77" fillId="55" borderId="19" xfId="0" applyFont="1" applyFill="1" applyBorder="1" applyAlignment="1">
      <alignment horizontal="left"/>
    </xf>
    <xf numFmtId="0" fontId="78" fillId="55" borderId="0" xfId="0" applyFont="1" applyFill="1" applyBorder="1" applyAlignment="1">
      <alignment/>
    </xf>
    <xf numFmtId="180" fontId="0" fillId="0" borderId="0" xfId="0" applyNumberFormat="1" applyAlignment="1">
      <alignment/>
    </xf>
    <xf numFmtId="14" fontId="80" fillId="0" borderId="24" xfId="0" applyNumberFormat="1" applyFont="1" applyBorder="1" applyAlignment="1">
      <alignment horizontal="center"/>
    </xf>
    <xf numFmtId="0" fontId="25" fillId="55" borderId="0" xfId="0" applyFont="1" applyFill="1" applyBorder="1" applyAlignment="1">
      <alignment horizontal="left" vertical="top"/>
    </xf>
    <xf numFmtId="0" fontId="85" fillId="55" borderId="0" xfId="0" applyFont="1" applyFill="1" applyBorder="1" applyAlignment="1">
      <alignment horizontal="left" vertical="top"/>
    </xf>
    <xf numFmtId="0" fontId="78" fillId="55" borderId="21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49" fontId="78" fillId="55" borderId="21" xfId="0" applyNumberFormat="1" applyFont="1" applyFill="1" applyBorder="1" applyAlignment="1">
      <alignment horizontal="left"/>
    </xf>
    <xf numFmtId="49" fontId="0" fillId="0" borderId="22" xfId="0" applyNumberFormat="1" applyBorder="1" applyAlignment="1">
      <alignment horizontal="left"/>
    </xf>
    <xf numFmtId="0" fontId="78" fillId="0" borderId="21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78" fillId="0" borderId="2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78" fillId="30" borderId="21" xfId="0" applyFont="1" applyFill="1" applyBorder="1" applyAlignment="1">
      <alignment horizontal="center" vertical="top"/>
    </xf>
    <xf numFmtId="0" fontId="78" fillId="30" borderId="21" xfId="0" applyFont="1" applyFill="1" applyBorder="1" applyAlignment="1">
      <alignment horizontal="center" vertical="top" wrapText="1"/>
    </xf>
    <xf numFmtId="0" fontId="78" fillId="30" borderId="22" xfId="0" applyFont="1" applyFill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/>
    </xf>
    <xf numFmtId="0" fontId="23" fillId="0" borderId="25" xfId="0" applyFont="1" applyBorder="1" applyAlignment="1">
      <alignment horizontal="center" vertical="top"/>
    </xf>
    <xf numFmtId="4" fontId="78" fillId="0" borderId="20" xfId="0" applyNumberFormat="1" applyFont="1" applyFill="1" applyBorder="1" applyAlignment="1">
      <alignment horizontal="center" vertical="top" wrapText="1"/>
    </xf>
    <xf numFmtId="0" fontId="77" fillId="55" borderId="21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63" fillId="55" borderId="21" xfId="71" applyFill="1" applyBorder="1" applyAlignment="1" applyProtection="1">
      <alignment horizontal="left"/>
      <protection/>
    </xf>
    <xf numFmtId="0" fontId="86" fillId="0" borderId="21" xfId="0" applyFont="1" applyBorder="1" applyAlignment="1">
      <alignment horizontal="center" vertical="center" wrapText="1"/>
    </xf>
    <xf numFmtId="0" fontId="86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3" fillId="0" borderId="21" xfId="71" applyBorder="1" applyAlignment="1" applyProtection="1">
      <alignment horizontal="center" vertical="center" wrapText="1"/>
      <protection/>
    </xf>
    <xf numFmtId="0" fontId="77" fillId="0" borderId="22" xfId="0" applyFont="1" applyBorder="1" applyAlignment="1">
      <alignment horizontal="center" vertical="center" wrapText="1"/>
    </xf>
    <xf numFmtId="49" fontId="78" fillId="0" borderId="19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6" fillId="0" borderId="22" xfId="0" applyFont="1" applyBorder="1" applyAlignment="1">
      <alignment horizontal="center" vertical="center"/>
    </xf>
    <xf numFmtId="0" fontId="77" fillId="30" borderId="21" xfId="0" applyFont="1" applyFill="1" applyBorder="1" applyAlignment="1">
      <alignment horizontal="left" vertical="center"/>
    </xf>
    <xf numFmtId="0" fontId="77" fillId="30" borderId="20" xfId="0" applyFont="1" applyFill="1" applyBorder="1" applyAlignment="1">
      <alignment horizontal="left" vertical="center"/>
    </xf>
    <xf numFmtId="0" fontId="77" fillId="30" borderId="22" xfId="0" applyFont="1" applyFill="1" applyBorder="1" applyAlignment="1">
      <alignment horizontal="left" vertical="center"/>
    </xf>
    <xf numFmtId="0" fontId="25" fillId="55" borderId="0" xfId="0" applyFont="1" applyFill="1" applyBorder="1" applyAlignment="1">
      <alignment horizontal="left" vertical="top" wrapText="1"/>
    </xf>
    <xf numFmtId="0" fontId="86" fillId="0" borderId="21" xfId="0" applyFont="1" applyBorder="1" applyAlignment="1">
      <alignment horizontal="center" vertical="center"/>
    </xf>
    <xf numFmtId="49" fontId="78" fillId="0" borderId="21" xfId="0" applyNumberFormat="1" applyFont="1" applyBorder="1" applyAlignment="1">
      <alignment horizontal="center" vertical="center" wrapText="1"/>
    </xf>
    <xf numFmtId="49" fontId="64" fillId="0" borderId="20" xfId="0" applyNumberFormat="1" applyFont="1" applyBorder="1" applyAlignment="1">
      <alignment horizontal="center" vertical="center" wrapText="1"/>
    </xf>
    <xf numFmtId="0" fontId="78" fillId="30" borderId="21" xfId="0" applyFont="1" applyFill="1" applyBorder="1" applyAlignment="1">
      <alignment horizontal="right" vertical="center"/>
    </xf>
    <xf numFmtId="0" fontId="0" fillId="30" borderId="20" xfId="0" applyFill="1" applyBorder="1" applyAlignment="1">
      <alignment horizontal="right" vertical="center"/>
    </xf>
    <xf numFmtId="0" fontId="0" fillId="30" borderId="22" xfId="0" applyFill="1" applyBorder="1" applyAlignment="1">
      <alignment horizontal="right" vertical="center"/>
    </xf>
    <xf numFmtId="2" fontId="77" fillId="0" borderId="20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63" fillId="0" borderId="21" xfId="71" applyBorder="1" applyAlignment="1" applyProtection="1">
      <alignment horizontal="center" vertical="center"/>
      <protection/>
    </xf>
    <xf numFmtId="49" fontId="78" fillId="0" borderId="21" xfId="0" applyNumberFormat="1" applyFont="1" applyBorder="1" applyAlignment="1">
      <alignment horizontal="center" vertical="center"/>
    </xf>
    <xf numFmtId="49" fontId="64" fillId="0" borderId="2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8" fillId="0" borderId="20" xfId="0" applyFont="1" applyFill="1" applyBorder="1" applyAlignment="1">
      <alignment horizontal="center" vertical="top" wrapText="1"/>
    </xf>
    <xf numFmtId="0" fontId="78" fillId="55" borderId="0" xfId="0" applyFont="1" applyFill="1" applyBorder="1" applyAlignment="1">
      <alignment horizontal="center"/>
    </xf>
    <xf numFmtId="0" fontId="77" fillId="55" borderId="0" xfId="0" applyFont="1" applyFill="1" applyBorder="1" applyAlignment="1">
      <alignment horizontal="center"/>
    </xf>
    <xf numFmtId="0" fontId="78" fillId="55" borderId="0" xfId="0" applyFont="1" applyFill="1" applyBorder="1" applyAlignment="1">
      <alignment horizontal="left"/>
    </xf>
    <xf numFmtId="0" fontId="87" fillId="55" borderId="0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78" fillId="30" borderId="20" xfId="0" applyFont="1" applyFill="1" applyBorder="1" applyAlignment="1">
      <alignment horizontal="left"/>
    </xf>
    <xf numFmtId="0" fontId="84" fillId="0" borderId="21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4" fillId="0" borderId="22" xfId="0" applyFont="1" applyBorder="1" applyAlignment="1">
      <alignment horizontal="center"/>
    </xf>
    <xf numFmtId="0" fontId="78" fillId="30" borderId="21" xfId="0" applyFont="1" applyFill="1" applyBorder="1" applyAlignment="1">
      <alignment horizontal="left"/>
    </xf>
    <xf numFmtId="0" fontId="78" fillId="30" borderId="22" xfId="0" applyFont="1" applyFill="1" applyBorder="1" applyAlignment="1">
      <alignment horizontal="left"/>
    </xf>
    <xf numFmtId="0" fontId="0" fillId="30" borderId="22" xfId="0" applyFill="1" applyBorder="1" applyAlignment="1">
      <alignment horizontal="left"/>
    </xf>
    <xf numFmtId="0" fontId="64" fillId="30" borderId="21" xfId="0" applyFont="1" applyFill="1" applyBorder="1" applyAlignment="1">
      <alignment horizontal="center" vertical="center" wrapText="1"/>
    </xf>
    <xf numFmtId="0" fontId="0" fillId="30" borderId="22" xfId="0" applyFill="1" applyBorder="1" applyAlignment="1">
      <alignment horizontal="center" vertical="center" wrapText="1"/>
    </xf>
    <xf numFmtId="0" fontId="0" fillId="30" borderId="20" xfId="0" applyFill="1" applyBorder="1" applyAlignment="1">
      <alignment horizontal="left"/>
    </xf>
    <xf numFmtId="0" fontId="78" fillId="30" borderId="21" xfId="0" applyFont="1" applyFill="1" applyBorder="1" applyAlignment="1">
      <alignment horizontal="left" wrapText="1"/>
    </xf>
    <xf numFmtId="0" fontId="0" fillId="30" borderId="22" xfId="0" applyFill="1" applyBorder="1" applyAlignment="1">
      <alignment horizontal="left" wrapText="1"/>
    </xf>
    <xf numFmtId="49" fontId="77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8" fillId="30" borderId="20" xfId="0" applyFont="1" applyFill="1" applyBorder="1" applyAlignment="1">
      <alignment horizontal="center" vertical="top" wrapText="1"/>
    </xf>
    <xf numFmtId="4" fontId="77" fillId="0" borderId="21" xfId="0" applyNumberFormat="1" applyFont="1" applyBorder="1" applyAlignment="1">
      <alignment horizontal="center" vertical="center" wrapText="1"/>
    </xf>
    <xf numFmtId="4" fontId="77" fillId="0" borderId="20" xfId="0" applyNumberFormat="1" applyFont="1" applyBorder="1" applyAlignment="1">
      <alignment horizontal="center" vertical="center" wrapText="1"/>
    </xf>
    <xf numFmtId="4" fontId="77" fillId="0" borderId="22" xfId="0" applyNumberFormat="1" applyFont="1" applyBorder="1" applyAlignment="1">
      <alignment horizontal="center" vertical="center" wrapText="1"/>
    </xf>
    <xf numFmtId="4" fontId="77" fillId="0" borderId="21" xfId="0" applyNumberFormat="1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78" fillId="30" borderId="20" xfId="0" applyFont="1" applyFill="1" applyBorder="1" applyAlignment="1">
      <alignment horizontal="center" vertical="top"/>
    </xf>
    <xf numFmtId="0" fontId="78" fillId="0" borderId="21" xfId="0" applyFont="1" applyBorder="1" applyAlignment="1">
      <alignment vertical="center" wrapText="1"/>
    </xf>
    <xf numFmtId="0" fontId="64" fillId="0" borderId="20" xfId="0" applyFont="1" applyBorder="1" applyAlignment="1">
      <alignment wrapText="1"/>
    </xf>
    <xf numFmtId="0" fontId="64" fillId="0" borderId="22" xfId="0" applyFont="1" applyBorder="1" applyAlignment="1">
      <alignment wrapText="1"/>
    </xf>
    <xf numFmtId="0" fontId="78" fillId="0" borderId="20" xfId="0" applyFont="1" applyBorder="1" applyAlignment="1">
      <alignment vertical="center" wrapText="1"/>
    </xf>
    <xf numFmtId="0" fontId="64" fillId="0" borderId="20" xfId="0" applyFont="1" applyBorder="1" applyAlignment="1">
      <alignment vertical="center" wrapText="1"/>
    </xf>
    <xf numFmtId="0" fontId="64" fillId="0" borderId="22" xfId="0" applyFont="1" applyBorder="1" applyAlignment="1">
      <alignment vertical="center" wrapText="1"/>
    </xf>
    <xf numFmtId="0" fontId="78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78" fillId="30" borderId="21" xfId="0" applyFont="1" applyFill="1" applyBorder="1" applyAlignment="1">
      <alignment horizontal="left" vertical="center"/>
    </xf>
    <xf numFmtId="0" fontId="0" fillId="30" borderId="20" xfId="0" applyFill="1" applyBorder="1" applyAlignment="1">
      <alignment horizontal="left" vertical="center"/>
    </xf>
    <xf numFmtId="0" fontId="64" fillId="30" borderId="21" xfId="0" applyFont="1" applyFill="1" applyBorder="1" applyAlignment="1">
      <alignment horizontal="right" vertical="center"/>
    </xf>
    <xf numFmtId="0" fontId="64" fillId="30" borderId="22" xfId="0" applyFont="1" applyFill="1" applyBorder="1" applyAlignment="1">
      <alignment horizontal="right" vertical="center"/>
    </xf>
    <xf numFmtId="14" fontId="78" fillId="30" borderId="21" xfId="0" applyNumberFormat="1" applyFont="1" applyFill="1" applyBorder="1" applyAlignment="1">
      <alignment horizontal="center" vertical="center"/>
    </xf>
    <xf numFmtId="0" fontId="64" fillId="30" borderId="20" xfId="0" applyFont="1" applyFill="1" applyBorder="1" applyAlignment="1">
      <alignment horizontal="center" vertical="center"/>
    </xf>
    <xf numFmtId="49" fontId="77" fillId="0" borderId="22" xfId="0" applyNumberFormat="1" applyFont="1" applyBorder="1" applyAlignment="1">
      <alignment horizontal="center" vertical="center" wrapText="1"/>
    </xf>
    <xf numFmtId="4" fontId="77" fillId="0" borderId="21" xfId="0" applyNumberFormat="1" applyFont="1" applyBorder="1" applyAlignment="1">
      <alignment horizontal="center" vertical="center" wrapText="1"/>
    </xf>
    <xf numFmtId="4" fontId="77" fillId="0" borderId="20" xfId="0" applyNumberFormat="1" applyFont="1" applyBorder="1" applyAlignment="1">
      <alignment horizontal="center" vertical="center" wrapText="1"/>
    </xf>
    <xf numFmtId="4" fontId="77" fillId="0" borderId="22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49" fontId="78" fillId="0" borderId="20" xfId="0" applyNumberFormat="1" applyFont="1" applyBorder="1" applyAlignment="1">
      <alignment horizontal="center" vertical="center" wrapText="1"/>
    </xf>
    <xf numFmtId="2" fontId="77" fillId="0" borderId="21" xfId="0" applyNumberFormat="1" applyFont="1" applyBorder="1" applyAlignment="1">
      <alignment horizontal="center" vertical="center"/>
    </xf>
    <xf numFmtId="0" fontId="0" fillId="30" borderId="20" xfId="0" applyFill="1" applyBorder="1" applyAlignment="1">
      <alignment vertical="center"/>
    </xf>
    <xf numFmtId="0" fontId="0" fillId="30" borderId="22" xfId="0" applyFill="1" applyBorder="1" applyAlignment="1">
      <alignment vertical="center"/>
    </xf>
    <xf numFmtId="0" fontId="78" fillId="55" borderId="0" xfId="0" applyFont="1" applyFill="1" applyBorder="1" applyAlignment="1">
      <alignment horizontal="center"/>
    </xf>
  </cellXfs>
  <cellStyles count="10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rvutus" xfId="57"/>
    <cellStyle name="Bad 2" xfId="58"/>
    <cellStyle name="Calculation 2" xfId="59"/>
    <cellStyle name="Check Cell 2" xfId="60"/>
    <cellStyle name="Currency 2" xfId="61"/>
    <cellStyle name="Explanatory Text 2" xfId="62"/>
    <cellStyle name="Good 2" xfId="63"/>
    <cellStyle name="Halb" xfId="64"/>
    <cellStyle name="Hea" xfId="65"/>
    <cellStyle name="Heading 1 2" xfId="66"/>
    <cellStyle name="Heading 2 2" xfId="67"/>
    <cellStyle name="Heading 3 2" xfId="68"/>
    <cellStyle name="Heading 4 2" xfId="69"/>
    <cellStyle name="Hoiatuse tekst" xfId="70"/>
    <cellStyle name="Hyperlink" xfId="71"/>
    <cellStyle name="Hyperlink 2" xfId="72"/>
    <cellStyle name="Hyperlink 3" xfId="73"/>
    <cellStyle name="Hyperlink 4" xfId="74"/>
    <cellStyle name="Input 2" xfId="75"/>
    <cellStyle name="Kokku" xfId="76"/>
    <cellStyle name="Comma" xfId="77"/>
    <cellStyle name="Comma [0]" xfId="78"/>
    <cellStyle name="Kontrolli lahtrit" xfId="79"/>
    <cellStyle name="Followed Hyperlink" xfId="80"/>
    <cellStyle name="Lingitud lahter" xfId="81"/>
    <cellStyle name="Linked Cell 2" xfId="82"/>
    <cellStyle name="Märkus" xfId="83"/>
    <cellStyle name="Neutraalne" xfId="84"/>
    <cellStyle name="Neutral 2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te 2" xfId="92"/>
    <cellStyle name="Output 2" xfId="93"/>
    <cellStyle name="Pealkiri" xfId="94"/>
    <cellStyle name="Pealkiri 1" xfId="95"/>
    <cellStyle name="Pealkiri 2" xfId="96"/>
    <cellStyle name="Pealkiri 3" xfId="97"/>
    <cellStyle name="Pealkiri 4" xfId="98"/>
    <cellStyle name="Percent 2" xfId="99"/>
    <cellStyle name="Percent 2 2" xfId="100"/>
    <cellStyle name="Percent 3" xfId="101"/>
    <cellStyle name="Percent" xfId="102"/>
    <cellStyle name="Rõhk1" xfId="103"/>
    <cellStyle name="Rõhk2" xfId="104"/>
    <cellStyle name="Rõhk3" xfId="105"/>
    <cellStyle name="Rõhk4" xfId="106"/>
    <cellStyle name="Rõhk5" xfId="107"/>
    <cellStyle name="Rõhk6" xfId="108"/>
    <cellStyle name="Selgitav tekst" xfId="109"/>
    <cellStyle name="Sisestus" xfId="110"/>
    <cellStyle name="Title 2" xfId="111"/>
    <cellStyle name="Total 2" xfId="112"/>
    <cellStyle name="Currency" xfId="113"/>
    <cellStyle name="Currency [0]" xfId="114"/>
    <cellStyle name="Warning Text 2" xfId="115"/>
    <cellStyle name="Väljund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1</xdr:col>
      <xdr:colOff>504825</xdr:colOff>
      <xdr:row>4</xdr:row>
      <xdr:rowOff>123825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ne@sfe.ee" TargetMode="External" /><Relationship Id="rId2" Type="http://schemas.openxmlformats.org/officeDocument/2006/relationships/hyperlink" Target="mailto:priiandrei@hot.ee" TargetMode="External" /><Relationship Id="rId3" Type="http://schemas.openxmlformats.org/officeDocument/2006/relationships/hyperlink" Target="mailto:ruttueino@gmail.com" TargetMode="External" /><Relationship Id="rId4" Type="http://schemas.openxmlformats.org/officeDocument/2006/relationships/hyperlink" Target="mailto:aivar@saarevesi.ee" TargetMode="External" /><Relationship Id="rId5" Type="http://schemas.openxmlformats.org/officeDocument/2006/relationships/hyperlink" Target="mailto:reinkuusk@hotmail.com" TargetMode="External" /><Relationship Id="rId6" Type="http://schemas.openxmlformats.org/officeDocument/2006/relationships/hyperlink" Target="mailto:saarekek@tt.ee" TargetMode="External" /><Relationship Id="rId7" Type="http://schemas.openxmlformats.org/officeDocument/2006/relationships/hyperlink" Target="mailto:piret@sasak.ee" TargetMode="External" /><Relationship Id="rId8" Type="http://schemas.openxmlformats.org/officeDocument/2006/relationships/hyperlink" Target="mailto:meri@bwb.ee" TargetMode="External" /><Relationship Id="rId9" Type="http://schemas.openxmlformats.org/officeDocument/2006/relationships/hyperlink" Target="mailto:urmas.sepp@laanesaare.ee" TargetMode="External" /><Relationship Id="rId10" Type="http://schemas.openxmlformats.org/officeDocument/2006/relationships/hyperlink" Target="mailto:arinabb@hot.ee" TargetMode="External" /><Relationship Id="rId11" Type="http://schemas.openxmlformats.org/officeDocument/2006/relationships/hyperlink" Target="mailto:riina.allik@gmail.com" TargetMode="External" /><Relationship Id="rId12" Type="http://schemas.openxmlformats.org/officeDocument/2006/relationships/hyperlink" Target="mailto:tegevjuht@saartekalandus.ee" TargetMode="External" /><Relationship Id="rId13" Type="http://schemas.openxmlformats.org/officeDocument/2006/relationships/hyperlink" Target="mailto:tegevjuht@saartekalandus.ee" TargetMode="External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="90" zoomScaleNormal="90" zoomScalePageLayoutView="0" workbookViewId="0" topLeftCell="A1">
      <selection activeCell="H58" sqref="H58"/>
    </sheetView>
  </sheetViews>
  <sheetFormatPr defaultColWidth="9.140625" defaultRowHeight="15"/>
  <cols>
    <col min="1" max="1" width="34.00390625" style="1" customWidth="1"/>
    <col min="2" max="2" width="9.7109375" style="1" customWidth="1"/>
    <col min="3" max="3" width="13.00390625" style="1" customWidth="1"/>
    <col min="4" max="4" width="12.140625" style="1" customWidth="1"/>
    <col min="5" max="7" width="9.7109375" style="1" customWidth="1"/>
    <col min="8" max="8" width="17.00390625" style="1" customWidth="1"/>
    <col min="9" max="9" width="9.7109375" style="1" customWidth="1"/>
    <col min="10" max="10" width="18.28125" style="1" customWidth="1"/>
    <col min="11" max="12" width="9.7109375" style="1" customWidth="1"/>
    <col min="13" max="13" width="0.2890625" style="1" customWidth="1"/>
    <col min="14" max="16384" width="9.140625" style="1" customWidth="1"/>
  </cols>
  <sheetData>
    <row r="1" spans="1:12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6" t="s">
        <v>4</v>
      </c>
    </row>
    <row r="2" spans="1:12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6" t="s">
        <v>5</v>
      </c>
    </row>
    <row r="3" spans="1:12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7" t="s">
        <v>48</v>
      </c>
    </row>
    <row r="4" spans="1:12" ht="14.25">
      <c r="A4" s="6"/>
      <c r="B4" s="6"/>
      <c r="C4" s="6"/>
      <c r="D4" s="6"/>
      <c r="E4" s="6"/>
      <c r="F4" s="6"/>
      <c r="G4" s="6"/>
      <c r="H4" s="6"/>
      <c r="I4" s="6"/>
      <c r="J4" s="78"/>
      <c r="K4" s="6"/>
      <c r="L4" s="6"/>
    </row>
    <row r="5" spans="1:12" ht="14.25">
      <c r="A5" s="132" t="s">
        <v>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ht="15.7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20" ht="14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T7" s="2"/>
    </row>
    <row r="8" spans="1:20" ht="14.25">
      <c r="A8" s="7" t="s">
        <v>2</v>
      </c>
      <c r="B8" s="8"/>
      <c r="C8" s="7"/>
      <c r="D8" s="7" t="s">
        <v>6</v>
      </c>
      <c r="E8" s="7"/>
      <c r="F8" s="7"/>
      <c r="G8" s="45">
        <v>1</v>
      </c>
      <c r="H8" s="46"/>
      <c r="I8" s="9" t="s">
        <v>3</v>
      </c>
      <c r="J8" s="10">
        <v>2017</v>
      </c>
      <c r="K8" s="27" t="s">
        <v>11</v>
      </c>
      <c r="L8" s="29"/>
      <c r="T8" s="2"/>
    </row>
    <row r="9" spans="1:20" ht="14.25">
      <c r="A9" s="189" t="s">
        <v>117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T9" s="2"/>
    </row>
    <row r="10" spans="1:20" ht="15">
      <c r="A10" s="143" t="s">
        <v>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44"/>
      <c r="T10" s="5"/>
    </row>
    <row r="11" spans="1:20" ht="24" customHeight="1">
      <c r="A11" s="3" t="s">
        <v>8</v>
      </c>
      <c r="B11" s="140" t="s">
        <v>49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2"/>
      <c r="T11" s="5"/>
    </row>
    <row r="12" spans="1:20" ht="30" customHeight="1">
      <c r="A12" s="4" t="s">
        <v>7</v>
      </c>
      <c r="B12" s="68">
        <v>8</v>
      </c>
      <c r="C12" s="68">
        <v>0</v>
      </c>
      <c r="D12" s="68">
        <v>2</v>
      </c>
      <c r="E12" s="68">
        <v>5</v>
      </c>
      <c r="F12" s="68">
        <v>9</v>
      </c>
      <c r="G12" s="68">
        <v>6</v>
      </c>
      <c r="H12" s="68">
        <v>2</v>
      </c>
      <c r="I12" s="69">
        <v>8</v>
      </c>
      <c r="J12" s="140"/>
      <c r="K12" s="141"/>
      <c r="L12" s="141"/>
      <c r="M12" s="142"/>
      <c r="T12" s="5"/>
    </row>
    <row r="13" spans="1:20" ht="15">
      <c r="A13" s="20" t="s">
        <v>10</v>
      </c>
      <c r="B13" s="140" t="s">
        <v>50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2"/>
      <c r="T13" s="5"/>
    </row>
    <row r="14" spans="1:20" ht="30" customHeight="1">
      <c r="A14" s="4" t="s">
        <v>34</v>
      </c>
      <c r="B14" s="21"/>
      <c r="C14" s="21"/>
      <c r="D14" s="21"/>
      <c r="E14" s="21"/>
      <c r="F14" s="21"/>
      <c r="G14" s="21"/>
      <c r="H14" s="21"/>
      <c r="I14" s="22"/>
      <c r="J14" s="22"/>
      <c r="K14" s="22"/>
      <c r="L14" s="22"/>
      <c r="M14" s="23"/>
      <c r="T14" s="2"/>
    </row>
    <row r="15" spans="1:19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29"/>
      <c r="S15" s="39"/>
    </row>
    <row r="16" spans="1:13" ht="16.5" customHeight="1">
      <c r="A16" s="134" t="s">
        <v>35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53"/>
    </row>
    <row r="17" spans="1:19" ht="64.5" customHeight="1">
      <c r="A17" s="30" t="s">
        <v>112</v>
      </c>
      <c r="B17" s="94" t="s">
        <v>19</v>
      </c>
      <c r="C17" s="161"/>
      <c r="D17" s="161"/>
      <c r="E17" s="89"/>
      <c r="F17" s="89"/>
      <c r="G17" s="89"/>
      <c r="H17" s="90"/>
      <c r="I17" s="95" t="s">
        <v>13</v>
      </c>
      <c r="J17" s="96"/>
      <c r="K17" s="95" t="s">
        <v>12</v>
      </c>
      <c r="L17" s="154"/>
      <c r="M17" s="96"/>
      <c r="S17" s="38"/>
    </row>
    <row r="18" spans="1:13" ht="84.75" customHeight="1">
      <c r="A18" s="4" t="s">
        <v>14</v>
      </c>
      <c r="B18" s="162" t="s">
        <v>96</v>
      </c>
      <c r="C18" s="163"/>
      <c r="D18" s="163"/>
      <c r="E18" s="163"/>
      <c r="F18" s="163"/>
      <c r="G18" s="163"/>
      <c r="H18" s="164"/>
      <c r="I18" s="151" t="s">
        <v>113</v>
      </c>
      <c r="J18" s="178"/>
      <c r="K18" s="155">
        <v>104599.22</v>
      </c>
      <c r="L18" s="156"/>
      <c r="M18" s="157"/>
    </row>
    <row r="19" spans="1:13" ht="75.75" customHeight="1">
      <c r="A19" s="4" t="s">
        <v>15</v>
      </c>
      <c r="B19" s="162" t="s">
        <v>97</v>
      </c>
      <c r="C19" s="163"/>
      <c r="D19" s="163"/>
      <c r="E19" s="163"/>
      <c r="F19" s="163"/>
      <c r="G19" s="163"/>
      <c r="H19" s="164"/>
      <c r="I19" s="151" t="s">
        <v>113</v>
      </c>
      <c r="J19" s="178"/>
      <c r="K19" s="155">
        <v>209198.44</v>
      </c>
      <c r="L19" s="156"/>
      <c r="M19" s="157"/>
    </row>
    <row r="20" spans="1:13" ht="222" customHeight="1">
      <c r="A20" s="4" t="s">
        <v>16</v>
      </c>
      <c r="B20" s="162" t="s">
        <v>98</v>
      </c>
      <c r="C20" s="165"/>
      <c r="D20" s="165"/>
      <c r="E20" s="166"/>
      <c r="F20" s="166"/>
      <c r="G20" s="166"/>
      <c r="H20" s="167"/>
      <c r="I20" s="151" t="s">
        <v>113</v>
      </c>
      <c r="J20" s="178"/>
      <c r="K20" s="155">
        <v>209198.44</v>
      </c>
      <c r="L20" s="156"/>
      <c r="M20" s="157"/>
    </row>
    <row r="21" spans="1:13" ht="71.25" customHeight="1">
      <c r="A21" s="4" t="s">
        <v>17</v>
      </c>
      <c r="B21" s="168" t="s">
        <v>114</v>
      </c>
      <c r="C21" s="169"/>
      <c r="D21" s="169"/>
      <c r="E21" s="170"/>
      <c r="F21" s="170"/>
      <c r="G21" s="170"/>
      <c r="H21" s="171"/>
      <c r="I21" s="184" t="s">
        <v>113</v>
      </c>
      <c r="J21" s="110"/>
      <c r="K21" s="179">
        <v>52299.61</v>
      </c>
      <c r="L21" s="180"/>
      <c r="M21" s="181"/>
    </row>
    <row r="22" spans="1:13" ht="165.75" customHeight="1">
      <c r="A22" s="40" t="s">
        <v>18</v>
      </c>
      <c r="B22" s="162" t="s">
        <v>99</v>
      </c>
      <c r="C22" s="166"/>
      <c r="D22" s="166"/>
      <c r="E22" s="166"/>
      <c r="F22" s="166"/>
      <c r="G22" s="166"/>
      <c r="H22" s="167"/>
      <c r="I22" s="151" t="s">
        <v>113</v>
      </c>
      <c r="J22" s="152"/>
      <c r="K22" s="179">
        <v>209198.44</v>
      </c>
      <c r="L22" s="182"/>
      <c r="M22" s="183"/>
    </row>
    <row r="23" spans="1:13" ht="15">
      <c r="A23" s="121" t="s">
        <v>0</v>
      </c>
      <c r="B23" s="122"/>
      <c r="C23" s="122"/>
      <c r="D23" s="122"/>
      <c r="E23" s="122"/>
      <c r="F23" s="122"/>
      <c r="G23" s="122"/>
      <c r="H23" s="122"/>
      <c r="I23" s="122"/>
      <c r="J23" s="123"/>
      <c r="K23" s="158">
        <f>SUM(K18:K22)</f>
        <v>784494.1500000001</v>
      </c>
      <c r="L23" s="159"/>
      <c r="M23" s="160"/>
    </row>
    <row r="24" spans="1:13" ht="15">
      <c r="A24" s="121" t="s">
        <v>0</v>
      </c>
      <c r="B24" s="122"/>
      <c r="C24" s="122"/>
      <c r="D24" s="122"/>
      <c r="E24" s="122"/>
      <c r="F24" s="122"/>
      <c r="G24" s="122"/>
      <c r="H24" s="122"/>
      <c r="I24" s="122"/>
      <c r="J24" s="123"/>
      <c r="K24" s="158" t="e">
        <f>SUM(#REF!)</f>
        <v>#REF!</v>
      </c>
      <c r="L24" s="159"/>
      <c r="M24" s="160"/>
    </row>
    <row r="25" spans="1:14" ht="15">
      <c r="A25" s="121" t="s">
        <v>32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86" t="e">
        <f>K23+#REF!+#REF!+#REF!+#REF!+#REF!+K24</f>
        <v>#REF!</v>
      </c>
      <c r="L25" s="125"/>
      <c r="M25" s="32"/>
      <c r="N25" s="37" t="e">
        <f>IF(K25&gt;K26,"Viga!, ületab ettenähtud toetuse suurust!","")</f>
        <v>#REF!</v>
      </c>
    </row>
    <row r="26" spans="1:13" ht="17.25">
      <c r="A26" s="121" t="s">
        <v>36</v>
      </c>
      <c r="B26" s="122"/>
      <c r="C26" s="122"/>
      <c r="D26" s="122"/>
      <c r="E26" s="122"/>
      <c r="F26" s="122"/>
      <c r="G26" s="122"/>
      <c r="H26" s="122"/>
      <c r="I26" s="122"/>
      <c r="J26" s="123"/>
      <c r="K26" s="124">
        <v>3486640.62</v>
      </c>
      <c r="L26" s="125"/>
      <c r="M26" s="32"/>
    </row>
    <row r="27" spans="1:13" ht="15">
      <c r="A27" s="172" t="s">
        <v>20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32"/>
    </row>
    <row r="28" spans="1:13" ht="45" customHeight="1">
      <c r="A28" s="41" t="s">
        <v>25</v>
      </c>
      <c r="B28" s="42" t="s">
        <v>37</v>
      </c>
      <c r="C28" s="43" t="s">
        <v>38</v>
      </c>
      <c r="D28" s="146" t="s">
        <v>22</v>
      </c>
      <c r="E28" s="147"/>
      <c r="F28" s="146" t="s">
        <v>23</v>
      </c>
      <c r="G28" s="187"/>
      <c r="H28" s="188"/>
      <c r="I28" s="174" t="s">
        <v>26</v>
      </c>
      <c r="J28" s="175"/>
      <c r="K28" s="176" t="s">
        <v>24</v>
      </c>
      <c r="L28" s="177"/>
      <c r="M28" s="32"/>
    </row>
    <row r="29" spans="1:13" ht="15">
      <c r="A29" s="76" t="s">
        <v>51</v>
      </c>
      <c r="B29" s="73" t="s">
        <v>52</v>
      </c>
      <c r="C29" s="70"/>
      <c r="D29" s="118" t="s">
        <v>100</v>
      </c>
      <c r="E29" s="113"/>
      <c r="F29" s="106" t="s">
        <v>104</v>
      </c>
      <c r="G29" s="107"/>
      <c r="H29" s="108"/>
      <c r="I29" s="126" t="s">
        <v>63</v>
      </c>
      <c r="J29" s="108"/>
      <c r="K29" s="127" t="s">
        <v>74</v>
      </c>
      <c r="L29" s="128"/>
      <c r="M29" s="32"/>
    </row>
    <row r="30" spans="1:13" ht="15">
      <c r="A30" s="76" t="s">
        <v>53</v>
      </c>
      <c r="B30" s="74" t="s">
        <v>52</v>
      </c>
      <c r="C30" s="70"/>
      <c r="D30" s="118" t="s">
        <v>110</v>
      </c>
      <c r="E30" s="113"/>
      <c r="F30" s="106" t="s">
        <v>104</v>
      </c>
      <c r="G30" s="107"/>
      <c r="H30" s="108"/>
      <c r="I30" s="126" t="s">
        <v>64</v>
      </c>
      <c r="J30" s="108"/>
      <c r="K30" s="127" t="s">
        <v>75</v>
      </c>
      <c r="L30" s="128"/>
      <c r="M30" s="32"/>
    </row>
    <row r="31" spans="1:13" ht="15">
      <c r="A31" s="76" t="s">
        <v>54</v>
      </c>
      <c r="B31" s="74" t="s">
        <v>52</v>
      </c>
      <c r="C31" s="70"/>
      <c r="D31" s="118" t="s">
        <v>100</v>
      </c>
      <c r="E31" s="113"/>
      <c r="F31" s="106" t="s">
        <v>104</v>
      </c>
      <c r="G31" s="107"/>
      <c r="H31" s="108"/>
      <c r="I31" s="126" t="s">
        <v>65</v>
      </c>
      <c r="J31" s="108"/>
      <c r="K31" s="127" t="s">
        <v>76</v>
      </c>
      <c r="L31" s="128"/>
      <c r="M31" s="67"/>
    </row>
    <row r="32" spans="1:13" ht="15">
      <c r="A32" s="76" t="s">
        <v>55</v>
      </c>
      <c r="B32" s="73" t="s">
        <v>52</v>
      </c>
      <c r="C32" s="70"/>
      <c r="D32" s="118" t="s">
        <v>102</v>
      </c>
      <c r="E32" s="113"/>
      <c r="F32" s="106" t="s">
        <v>105</v>
      </c>
      <c r="G32" s="107"/>
      <c r="H32" s="108"/>
      <c r="I32" s="126" t="s">
        <v>66</v>
      </c>
      <c r="J32" s="108"/>
      <c r="K32" s="127" t="s">
        <v>77</v>
      </c>
      <c r="L32" s="128"/>
      <c r="M32" s="32"/>
    </row>
    <row r="33" spans="1:13" ht="15">
      <c r="A33" s="76" t="s">
        <v>56</v>
      </c>
      <c r="B33" s="73" t="s">
        <v>52</v>
      </c>
      <c r="C33" s="71"/>
      <c r="D33" s="104" t="s">
        <v>101</v>
      </c>
      <c r="E33" s="113"/>
      <c r="F33" s="106" t="s">
        <v>106</v>
      </c>
      <c r="G33" s="107"/>
      <c r="H33" s="108"/>
      <c r="I33" s="109" t="s">
        <v>67</v>
      </c>
      <c r="J33" s="112"/>
      <c r="K33" s="119" t="s">
        <v>78</v>
      </c>
      <c r="L33" s="120"/>
      <c r="M33" s="31"/>
    </row>
    <row r="34" spans="1:13" ht="15">
      <c r="A34" s="76" t="s">
        <v>57</v>
      </c>
      <c r="B34" s="73" t="s">
        <v>52</v>
      </c>
      <c r="C34" s="71"/>
      <c r="D34" s="104" t="s">
        <v>102</v>
      </c>
      <c r="E34" s="113"/>
      <c r="F34" s="106" t="s">
        <v>104</v>
      </c>
      <c r="G34" s="107"/>
      <c r="H34" s="108"/>
      <c r="I34" s="109" t="s">
        <v>68</v>
      </c>
      <c r="J34" s="112"/>
      <c r="K34" s="119" t="s">
        <v>79</v>
      </c>
      <c r="L34" s="120"/>
      <c r="M34" s="31"/>
    </row>
    <row r="35" spans="1:13" ht="15">
      <c r="A35" s="76" t="s">
        <v>58</v>
      </c>
      <c r="B35" s="73" t="s">
        <v>52</v>
      </c>
      <c r="C35" s="71"/>
      <c r="D35" s="104" t="s">
        <v>103</v>
      </c>
      <c r="E35" s="113"/>
      <c r="F35" s="106" t="s">
        <v>107</v>
      </c>
      <c r="G35" s="107"/>
      <c r="H35" s="108"/>
      <c r="I35" s="109" t="s">
        <v>69</v>
      </c>
      <c r="J35" s="112"/>
      <c r="K35" s="119" t="s">
        <v>80</v>
      </c>
      <c r="L35" s="120"/>
      <c r="M35" s="31"/>
    </row>
    <row r="36" spans="1:13" ht="15">
      <c r="A36" s="76" t="s">
        <v>59</v>
      </c>
      <c r="B36" s="73" t="s">
        <v>52</v>
      </c>
      <c r="C36" s="71"/>
      <c r="D36" s="104" t="s">
        <v>103</v>
      </c>
      <c r="E36" s="105"/>
      <c r="F36" s="106" t="s">
        <v>108</v>
      </c>
      <c r="G36" s="107"/>
      <c r="H36" s="108"/>
      <c r="I36" s="109" t="s">
        <v>70</v>
      </c>
      <c r="J36" s="110"/>
      <c r="K36" s="119" t="s">
        <v>81</v>
      </c>
      <c r="L36" s="185"/>
      <c r="M36" s="31"/>
    </row>
    <row r="37" spans="1:12" ht="16.5" customHeight="1">
      <c r="A37" s="76" t="s">
        <v>60</v>
      </c>
      <c r="B37" s="72"/>
      <c r="C37" s="75" t="s">
        <v>52</v>
      </c>
      <c r="D37" s="118" t="s">
        <v>100</v>
      </c>
      <c r="E37" s="113"/>
      <c r="F37" s="106" t="s">
        <v>109</v>
      </c>
      <c r="G37" s="107"/>
      <c r="H37" s="108"/>
      <c r="I37" s="109" t="s">
        <v>71</v>
      </c>
      <c r="J37" s="110"/>
      <c r="K37" s="111" t="s">
        <v>82</v>
      </c>
      <c r="L37" s="111"/>
    </row>
    <row r="38" spans="1:12" ht="16.5" customHeight="1">
      <c r="A38" s="76" t="s">
        <v>61</v>
      </c>
      <c r="B38" s="72"/>
      <c r="C38" s="75" t="s">
        <v>52</v>
      </c>
      <c r="D38" s="118" t="s">
        <v>100</v>
      </c>
      <c r="E38" s="113"/>
      <c r="F38" s="106" t="s">
        <v>104</v>
      </c>
      <c r="G38" s="107"/>
      <c r="H38" s="108"/>
      <c r="I38" s="109" t="s">
        <v>73</v>
      </c>
      <c r="J38" s="110"/>
      <c r="K38" s="111" t="s">
        <v>83</v>
      </c>
      <c r="L38" s="111"/>
    </row>
    <row r="39" spans="1:12" ht="16.5" customHeight="1">
      <c r="A39" s="76" t="s">
        <v>62</v>
      </c>
      <c r="B39" s="72"/>
      <c r="C39" s="75" t="s">
        <v>52</v>
      </c>
      <c r="D39" s="104" t="s">
        <v>101</v>
      </c>
      <c r="E39" s="105"/>
      <c r="F39" s="106" t="s">
        <v>106</v>
      </c>
      <c r="G39" s="107"/>
      <c r="H39" s="108"/>
      <c r="I39" s="109" t="s">
        <v>72</v>
      </c>
      <c r="J39" s="110"/>
      <c r="K39" s="111" t="s">
        <v>84</v>
      </c>
      <c r="L39" s="111"/>
    </row>
    <row r="40" spans="1:12" ht="16.5" customHeight="1">
      <c r="A40" s="139" t="s">
        <v>21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</row>
    <row r="41" spans="1:12" ht="16.5" customHeight="1">
      <c r="A41" s="44" t="s">
        <v>25</v>
      </c>
      <c r="B41" s="143" t="s">
        <v>27</v>
      </c>
      <c r="C41" s="148"/>
      <c r="D41" s="148"/>
      <c r="E41" s="148"/>
      <c r="F41" s="145"/>
      <c r="G41" s="149" t="s">
        <v>39</v>
      </c>
      <c r="H41" s="150"/>
      <c r="I41" s="143" t="s">
        <v>26</v>
      </c>
      <c r="J41" s="145"/>
      <c r="K41" s="143" t="s">
        <v>24</v>
      </c>
      <c r="L41" s="145"/>
    </row>
    <row r="42" spans="1:12" ht="16.5" customHeight="1">
      <c r="A42" s="77" t="s">
        <v>88</v>
      </c>
      <c r="B42" s="100" t="s">
        <v>89</v>
      </c>
      <c r="C42" s="101"/>
      <c r="D42" s="101"/>
      <c r="E42" s="101"/>
      <c r="F42" s="102"/>
      <c r="G42" s="100">
        <v>1</v>
      </c>
      <c r="H42" s="102"/>
      <c r="I42" s="103" t="s">
        <v>90</v>
      </c>
      <c r="J42" s="85"/>
      <c r="K42" s="86" t="s">
        <v>91</v>
      </c>
      <c r="L42" s="87"/>
    </row>
    <row r="43" spans="1:12" ht="16.5" customHeight="1">
      <c r="A43" s="77" t="s">
        <v>92</v>
      </c>
      <c r="B43" s="100" t="s">
        <v>93</v>
      </c>
      <c r="C43" s="101"/>
      <c r="D43" s="101"/>
      <c r="E43" s="101"/>
      <c r="F43" s="102"/>
      <c r="G43" s="100">
        <v>1</v>
      </c>
      <c r="H43" s="102"/>
      <c r="I43" s="103" t="s">
        <v>90</v>
      </c>
      <c r="J43" s="85"/>
      <c r="K43" s="86" t="s">
        <v>94</v>
      </c>
      <c r="L43" s="87"/>
    </row>
    <row r="44" spans="1:13" ht="16.5" customHeight="1">
      <c r="A44" s="33"/>
      <c r="B44" s="83"/>
      <c r="C44" s="84"/>
      <c r="D44" s="84"/>
      <c r="E44" s="84"/>
      <c r="F44" s="85"/>
      <c r="G44" s="83"/>
      <c r="H44" s="85"/>
      <c r="I44" s="83"/>
      <c r="J44" s="85"/>
      <c r="K44" s="86"/>
      <c r="L44" s="87"/>
      <c r="M44" s="58"/>
    </row>
    <row r="45" spans="1:14" ht="15">
      <c r="A45" s="33"/>
      <c r="B45" s="83"/>
      <c r="C45" s="84"/>
      <c r="D45" s="84"/>
      <c r="E45" s="84"/>
      <c r="F45" s="85"/>
      <c r="G45" s="83"/>
      <c r="H45" s="85"/>
      <c r="I45" s="83"/>
      <c r="J45" s="85"/>
      <c r="K45" s="86"/>
      <c r="L45" s="87"/>
      <c r="M45" s="60"/>
      <c r="N45" s="47">
        <f>IF(AND(G8=2,ISBLANK(A48)),"Rakenduskava muudatus! Lahter vaja täita","")</f>
      </c>
    </row>
    <row r="46" spans="1:13" ht="1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63"/>
    </row>
    <row r="47" spans="1:13" ht="15">
      <c r="A47" s="12" t="s">
        <v>33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57"/>
      <c r="M47" s="66"/>
    </row>
    <row r="48" spans="1:13" ht="59.25" customHeight="1">
      <c r="A48" s="97" t="s">
        <v>115</v>
      </c>
      <c r="B48" s="98"/>
      <c r="C48" s="98"/>
      <c r="D48" s="98"/>
      <c r="E48" s="98"/>
      <c r="F48" s="98"/>
      <c r="G48" s="98"/>
      <c r="H48" s="98"/>
      <c r="I48" s="59"/>
      <c r="J48" s="59"/>
      <c r="K48" s="59"/>
      <c r="L48" s="59"/>
      <c r="M48" s="49"/>
    </row>
    <row r="49" spans="1:13" ht="21.75" customHeight="1">
      <c r="A49" s="61" t="s">
        <v>116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26"/>
    </row>
    <row r="50" spans="1:13" ht="21.75" customHeight="1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26"/>
    </row>
    <row r="51" spans="1:13" ht="58.5" customHeight="1">
      <c r="A51" s="30" t="s">
        <v>28</v>
      </c>
      <c r="B51" s="94" t="s">
        <v>29</v>
      </c>
      <c r="C51" s="89"/>
      <c r="D51" s="89"/>
      <c r="E51" s="89"/>
      <c r="F51" s="89"/>
      <c r="G51" s="89"/>
      <c r="H51" s="90"/>
      <c r="I51" s="95" t="s">
        <v>30</v>
      </c>
      <c r="J51" s="96"/>
      <c r="K51" s="48" t="s">
        <v>31</v>
      </c>
      <c r="L51" s="50"/>
      <c r="M51" s="28"/>
    </row>
    <row r="52" spans="1:13" ht="74.25" customHeight="1">
      <c r="A52" s="36" t="s">
        <v>85</v>
      </c>
      <c r="B52" s="136" t="s">
        <v>95</v>
      </c>
      <c r="C52" s="137"/>
      <c r="D52" s="137"/>
      <c r="E52" s="137"/>
      <c r="F52" s="137"/>
      <c r="G52" s="137"/>
      <c r="H52" s="138"/>
      <c r="I52" s="91" t="s">
        <v>111</v>
      </c>
      <c r="J52" s="92"/>
      <c r="K52" s="99">
        <v>149064.36</v>
      </c>
      <c r="L52" s="93"/>
      <c r="M52" s="26"/>
    </row>
    <row r="53" spans="1:13" ht="24.75" customHeight="1">
      <c r="A53" s="36"/>
      <c r="B53" s="88"/>
      <c r="C53" s="89"/>
      <c r="D53" s="89"/>
      <c r="E53" s="89"/>
      <c r="F53" s="89"/>
      <c r="G53" s="89"/>
      <c r="H53" s="90"/>
      <c r="I53" s="91"/>
      <c r="J53" s="92"/>
      <c r="K53" s="91"/>
      <c r="L53" s="93"/>
      <c r="M53" s="53"/>
    </row>
    <row r="54" spans="1:13" ht="15">
      <c r="A54" s="36"/>
      <c r="B54" s="88"/>
      <c r="C54" s="89"/>
      <c r="D54" s="89"/>
      <c r="E54" s="89"/>
      <c r="F54" s="89"/>
      <c r="G54" s="89"/>
      <c r="H54" s="90"/>
      <c r="I54" s="91"/>
      <c r="J54" s="92"/>
      <c r="K54" s="91"/>
      <c r="L54" s="93"/>
      <c r="M54" s="56"/>
    </row>
    <row r="55" spans="1:13" ht="15">
      <c r="A55" s="36"/>
      <c r="B55" s="88"/>
      <c r="C55" s="89"/>
      <c r="D55" s="89"/>
      <c r="E55" s="89"/>
      <c r="F55" s="89"/>
      <c r="G55" s="89"/>
      <c r="H55" s="90"/>
      <c r="I55" s="91"/>
      <c r="J55" s="92"/>
      <c r="K55" s="131"/>
      <c r="L55" s="93"/>
      <c r="M55" s="25"/>
    </row>
    <row r="56" spans="1:13" ht="16.5">
      <c r="A56" s="13" t="s">
        <v>43</v>
      </c>
      <c r="B56" s="14"/>
      <c r="C56" s="14"/>
      <c r="D56" s="15"/>
      <c r="E56" s="51"/>
      <c r="F56" s="52"/>
      <c r="G56" s="52"/>
      <c r="H56" s="52"/>
      <c r="I56" s="52"/>
      <c r="J56" s="52"/>
      <c r="K56" s="52"/>
      <c r="L56" s="52"/>
      <c r="M56" s="129"/>
    </row>
    <row r="57" spans="1:13" ht="16.5" customHeight="1">
      <c r="A57" s="114" t="s">
        <v>86</v>
      </c>
      <c r="B57" s="115"/>
      <c r="C57" s="115"/>
      <c r="D57" s="116"/>
      <c r="E57" s="54"/>
      <c r="F57" s="55"/>
      <c r="G57" s="55"/>
      <c r="H57" s="55" t="s">
        <v>50</v>
      </c>
      <c r="I57" s="55"/>
      <c r="J57" s="55" t="s">
        <v>87</v>
      </c>
      <c r="K57" s="55"/>
      <c r="L57" s="55"/>
      <c r="M57" s="130"/>
    </row>
    <row r="58" spans="1:13" ht="18" customHeight="1">
      <c r="A58" s="114" t="s">
        <v>46</v>
      </c>
      <c r="B58" s="115"/>
      <c r="C58" s="115"/>
      <c r="D58" s="115"/>
      <c r="E58" s="116"/>
      <c r="F58" s="24"/>
      <c r="G58" s="24"/>
      <c r="H58" s="80"/>
      <c r="I58" s="24"/>
      <c r="J58" s="24"/>
      <c r="K58" s="24"/>
      <c r="L58" s="24"/>
      <c r="M58" s="130"/>
    </row>
    <row r="59" spans="1:13" ht="14.2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30"/>
    </row>
    <row r="60" spans="1:13" ht="14.25" customHeight="1">
      <c r="A60" s="117" t="s">
        <v>47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30"/>
    </row>
    <row r="61" spans="1:12" ht="14.25">
      <c r="A61" s="117" t="s">
        <v>40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</row>
    <row r="62" spans="1:12" ht="14.25">
      <c r="A62" s="82" t="s">
        <v>41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</row>
    <row r="63" spans="1:12" ht="14.25">
      <c r="A63" s="82" t="s">
        <v>42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</row>
    <row r="64" spans="1:12" ht="14.25">
      <c r="A64" s="81" t="s">
        <v>45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1:12" ht="14.25">
      <c r="A65" s="82" t="s">
        <v>44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</row>
  </sheetData>
  <sheetProtection/>
  <mergeCells count="130">
    <mergeCell ref="K36:L36"/>
    <mergeCell ref="K35:L35"/>
    <mergeCell ref="A25:J25"/>
    <mergeCell ref="K25:L25"/>
    <mergeCell ref="F28:H28"/>
    <mergeCell ref="K38:L38"/>
    <mergeCell ref="D31:E31"/>
    <mergeCell ref="F31:H31"/>
    <mergeCell ref="I31:J31"/>
    <mergeCell ref="K31:L31"/>
    <mergeCell ref="D33:E33"/>
    <mergeCell ref="K37:L37"/>
    <mergeCell ref="B53:H53"/>
    <mergeCell ref="I53:J53"/>
    <mergeCell ref="K21:M21"/>
    <mergeCell ref="I18:J18"/>
    <mergeCell ref="I19:J19"/>
    <mergeCell ref="A23:J23"/>
    <mergeCell ref="K22:M22"/>
    <mergeCell ref="I21:J21"/>
    <mergeCell ref="A24:J24"/>
    <mergeCell ref="K29:L29"/>
    <mergeCell ref="B19:H19"/>
    <mergeCell ref="I20:J20"/>
    <mergeCell ref="A58:E58"/>
    <mergeCell ref="I55:J55"/>
    <mergeCell ref="I29:J29"/>
    <mergeCell ref="F29:H29"/>
    <mergeCell ref="F33:H33"/>
    <mergeCell ref="I34:J34"/>
    <mergeCell ref="B17:H17"/>
    <mergeCell ref="B18:H18"/>
    <mergeCell ref="B20:H20"/>
    <mergeCell ref="B21:H21"/>
    <mergeCell ref="D29:E29"/>
    <mergeCell ref="A27:L27"/>
    <mergeCell ref="B22:H22"/>
    <mergeCell ref="K24:M24"/>
    <mergeCell ref="I28:J28"/>
    <mergeCell ref="K28:L28"/>
    <mergeCell ref="M15:M16"/>
    <mergeCell ref="K17:M17"/>
    <mergeCell ref="K18:M18"/>
    <mergeCell ref="K19:M19"/>
    <mergeCell ref="K20:M20"/>
    <mergeCell ref="K23:M23"/>
    <mergeCell ref="J12:M12"/>
    <mergeCell ref="B11:M11"/>
    <mergeCell ref="A10:M10"/>
    <mergeCell ref="K41:L41"/>
    <mergeCell ref="D28:E28"/>
    <mergeCell ref="B41:F41"/>
    <mergeCell ref="G41:H41"/>
    <mergeCell ref="I22:J22"/>
    <mergeCell ref="I17:J17"/>
    <mergeCell ref="I41:J41"/>
    <mergeCell ref="A5:L5"/>
    <mergeCell ref="A7:L7"/>
    <mergeCell ref="A16:L16"/>
    <mergeCell ref="A6:L6"/>
    <mergeCell ref="B52:H52"/>
    <mergeCell ref="I52:J52"/>
    <mergeCell ref="G42:H42"/>
    <mergeCell ref="A40:L40"/>
    <mergeCell ref="A9:L9"/>
    <mergeCell ref="B13:M13"/>
    <mergeCell ref="A63:L63"/>
    <mergeCell ref="M56:M60"/>
    <mergeCell ref="A60:L60"/>
    <mergeCell ref="B55:H55"/>
    <mergeCell ref="K55:L55"/>
    <mergeCell ref="D32:E32"/>
    <mergeCell ref="F32:H32"/>
    <mergeCell ref="I32:J32"/>
    <mergeCell ref="K32:L32"/>
    <mergeCell ref="B42:F42"/>
    <mergeCell ref="K34:L34"/>
    <mergeCell ref="D35:E35"/>
    <mergeCell ref="A26:J26"/>
    <mergeCell ref="K26:L26"/>
    <mergeCell ref="D30:E30"/>
    <mergeCell ref="F30:H30"/>
    <mergeCell ref="I30:J30"/>
    <mergeCell ref="K30:L30"/>
    <mergeCell ref="I33:J33"/>
    <mergeCell ref="K33:L33"/>
    <mergeCell ref="D34:E34"/>
    <mergeCell ref="F34:H34"/>
    <mergeCell ref="A62:L62"/>
    <mergeCell ref="A57:D57"/>
    <mergeCell ref="A61:L61"/>
    <mergeCell ref="I42:J42"/>
    <mergeCell ref="K42:L42"/>
    <mergeCell ref="D37:E37"/>
    <mergeCell ref="F37:H37"/>
    <mergeCell ref="D38:E38"/>
    <mergeCell ref="F38:H38"/>
    <mergeCell ref="I38:J38"/>
    <mergeCell ref="F35:H35"/>
    <mergeCell ref="I35:J35"/>
    <mergeCell ref="I37:J37"/>
    <mergeCell ref="D36:E36"/>
    <mergeCell ref="F36:H36"/>
    <mergeCell ref="I36:J36"/>
    <mergeCell ref="B43:F43"/>
    <mergeCell ref="G43:H43"/>
    <mergeCell ref="I43:J43"/>
    <mergeCell ref="K43:L43"/>
    <mergeCell ref="D39:E39"/>
    <mergeCell ref="F39:H39"/>
    <mergeCell ref="I39:J39"/>
    <mergeCell ref="K39:L39"/>
    <mergeCell ref="A48:H48"/>
    <mergeCell ref="K52:L52"/>
    <mergeCell ref="G45:H45"/>
    <mergeCell ref="B44:F44"/>
    <mergeCell ref="G44:H44"/>
    <mergeCell ref="I44:J44"/>
    <mergeCell ref="K44:L44"/>
    <mergeCell ref="I45:J45"/>
    <mergeCell ref="A64:L64"/>
    <mergeCell ref="A65:L65"/>
    <mergeCell ref="B45:F45"/>
    <mergeCell ref="K45:L45"/>
    <mergeCell ref="B54:H54"/>
    <mergeCell ref="I54:J54"/>
    <mergeCell ref="K54:L54"/>
    <mergeCell ref="K53:L53"/>
    <mergeCell ref="B51:H51"/>
    <mergeCell ref="I51:J51"/>
  </mergeCells>
  <hyperlinks>
    <hyperlink ref="I29" r:id="rId1" display="arne@sfe.ee"/>
    <hyperlink ref="I30" r:id="rId2" display="priiandrei@hot.ee"/>
    <hyperlink ref="I31" r:id="rId3" display="ruttueino@gmail.com"/>
    <hyperlink ref="I32" r:id="rId4" display="aivar@saarevesi.ee"/>
    <hyperlink ref="I34" r:id="rId5" display="reinkuusk@hotmail.com"/>
    <hyperlink ref="I35" r:id="rId6" display="saarekek@tt.ee"/>
    <hyperlink ref="I36" r:id="rId7" display="piret@sasak.ee"/>
    <hyperlink ref="I37" r:id="rId8" display="meri@bwb.ee"/>
    <hyperlink ref="I39" r:id="rId9" display="urmas.sepp@laanesaare.ee"/>
    <hyperlink ref="I38" r:id="rId10" display="arinabb@hot.ee"/>
    <hyperlink ref="I33" r:id="rId11" display="riina.allik@gmail.com"/>
    <hyperlink ref="I42" r:id="rId12" display="tegevjuht@saartekalandus.ee"/>
    <hyperlink ref="I43" r:id="rId13" display="tegevjuht@saartekalandus.ee"/>
  </hyperlinks>
  <printOptions/>
  <pageMargins left="0.4330708661417323" right="0.2362204724409449" top="0.5511811023622047" bottom="0.5511811023622047" header="0.31496062992125984" footer="0.31496062992125984"/>
  <pageSetup fitToHeight="2" horizontalDpi="600" verticalDpi="600" orientation="landscape" paperSize="9" scale="75" r:id="rId16"/>
  <drawing r:id="rId15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B3:B7"/>
  <sheetViews>
    <sheetView zoomScalePageLayoutView="0" workbookViewId="0" topLeftCell="A1">
      <selection activeCell="B3" sqref="B3:B6"/>
    </sheetView>
  </sheetViews>
  <sheetFormatPr defaultColWidth="9.140625" defaultRowHeight="15"/>
  <cols>
    <col min="2" max="2" width="15.28125" style="0" customWidth="1"/>
  </cols>
  <sheetData>
    <row r="3" ht="15">
      <c r="B3" s="79"/>
    </row>
    <row r="4" ht="15">
      <c r="B4" s="79"/>
    </row>
    <row r="5" ht="15">
      <c r="B5" s="79"/>
    </row>
    <row r="6" ht="15">
      <c r="B6" s="79"/>
    </row>
    <row r="7" ht="15">
      <c r="B7" s="7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 Ääremaa</dc:creator>
  <cp:keywords/>
  <dc:description/>
  <cp:lastModifiedBy>Kasutaja</cp:lastModifiedBy>
  <cp:lastPrinted>2016-11-15T06:46:05Z</cp:lastPrinted>
  <dcterms:created xsi:type="dcterms:W3CDTF">2015-03-11T09:46:10Z</dcterms:created>
  <dcterms:modified xsi:type="dcterms:W3CDTF">2017-01-03T13:21:42Z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